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Data\Departmental\Registrar's Office\Financial Aid\Outreach and Financial Literacy\Budgeting Resources\myCap Money Machine\"/>
    </mc:Choice>
  </mc:AlternateContent>
  <bookViews>
    <workbookView xWindow="0" yWindow="0" windowWidth="28800" windowHeight="12420"/>
  </bookViews>
  <sheets>
    <sheet name="Instructions" sheetId="3" r:id="rId1"/>
    <sheet name="Money Machine" sheetId="4" r:id="rId2"/>
    <sheet name="Chart Data2" sheetId="5" state="hidden" r:id="rId3"/>
  </sheets>
  <definedNames>
    <definedName name="Monthly_Income" localSheetId="1">'Money Machine'!$B$7</definedName>
    <definedName name="Monthly_Income">#REF!</definedName>
    <definedName name="NetMonthlyExpenses" localSheetId="1">'Money Machine'!$B$10</definedName>
    <definedName name="NetMonthlyExpenses">#REF!</definedName>
    <definedName name="NetMonthlyIncome" localSheetId="2">#REF!</definedName>
    <definedName name="NetMonthlyIncome" localSheetId="1">#REF!</definedName>
    <definedName name="NetMonthlyIncome">#REF!</definedName>
    <definedName name="_xlnm.Print_Area" localSheetId="1">'Money Machine'!$B$1:$I$49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4" l="1"/>
  <c r="D21" i="4"/>
  <c r="D20" i="4"/>
  <c r="D41" i="4" l="1"/>
  <c r="D18" i="4" l="1"/>
  <c r="G36" i="4" l="1"/>
  <c r="H35" i="4"/>
  <c r="H34" i="4"/>
  <c r="H33" i="4"/>
  <c r="H32" i="4"/>
  <c r="H31" i="4"/>
  <c r="H30" i="4"/>
  <c r="C30" i="4"/>
  <c r="D43" i="4"/>
  <c r="H29" i="4"/>
  <c r="D29" i="4"/>
  <c r="D42" i="4"/>
  <c r="H28" i="4"/>
  <c r="D28" i="4"/>
  <c r="H27" i="4"/>
  <c r="D27" i="4"/>
  <c r="H26" i="4"/>
  <c r="D26" i="4"/>
  <c r="H25" i="4"/>
  <c r="D25" i="4"/>
  <c r="H24" i="4"/>
  <c r="D24" i="4"/>
  <c r="H23" i="4"/>
  <c r="D23" i="4"/>
  <c r="G45" i="4"/>
  <c r="H22" i="4"/>
  <c r="D22" i="4"/>
  <c r="H44" i="4"/>
  <c r="H21" i="4"/>
  <c r="H43" i="4"/>
  <c r="H20" i="4"/>
  <c r="H42" i="4"/>
  <c r="H19" i="4"/>
  <c r="D19" i="4"/>
  <c r="H41" i="4"/>
  <c r="D30" i="4" l="1"/>
  <c r="H36" i="4"/>
  <c r="H45" i="4"/>
  <c r="B10" i="4" s="1"/>
  <c r="B3" i="5" s="1"/>
  <c r="B4" i="4" l="1"/>
  <c r="C45" i="4"/>
  <c r="D44" i="4"/>
  <c r="D45" i="4" s="1"/>
  <c r="B7" i="4" s="1"/>
  <c r="B3" i="4" l="1"/>
  <c r="B2" i="5"/>
  <c r="B13" i="4"/>
</calcChain>
</file>

<file path=xl/sharedStrings.xml><?xml version="1.0" encoding="utf-8"?>
<sst xmlns="http://schemas.openxmlformats.org/spreadsheetml/2006/main" count="67" uniqueCount="54">
  <si>
    <t>Percentage of Income Spent</t>
  </si>
  <si>
    <t>Monthly Income</t>
  </si>
  <si>
    <t>Monthly Expenses</t>
  </si>
  <si>
    <t>Balance Remaining</t>
  </si>
  <si>
    <t>Term Expenses *</t>
  </si>
  <si>
    <t>Item</t>
  </si>
  <si>
    <t>Monthly Amount</t>
  </si>
  <si>
    <t>Per Term</t>
  </si>
  <si>
    <t>Term Amount</t>
  </si>
  <si>
    <t>Tuition</t>
  </si>
  <si>
    <t>Child Care Subsidy</t>
  </si>
  <si>
    <t>Child Support</t>
  </si>
  <si>
    <t>Child Tax Benefit</t>
  </si>
  <si>
    <t>Cell Phone</t>
  </si>
  <si>
    <t>Total</t>
  </si>
  <si>
    <t>Employment Insurance Benefits</t>
  </si>
  <si>
    <t>First Nations Band Funding (Living Allowance)</t>
  </si>
  <si>
    <t>Groceries</t>
  </si>
  <si>
    <t xml:space="preserve">Income Assistance </t>
  </si>
  <si>
    <t>Investment Income</t>
  </si>
  <si>
    <t>Term Resources *</t>
  </si>
  <si>
    <t>Spouse's Income</t>
  </si>
  <si>
    <t>Utilities</t>
  </si>
  <si>
    <t>Spousal Support</t>
  </si>
  <si>
    <t>Student Loans</t>
  </si>
  <si>
    <t>Miscellaneous/Other</t>
  </si>
  <si>
    <t>* based on a 4 month term</t>
  </si>
  <si>
    <t>Expenses</t>
  </si>
  <si>
    <t>Income</t>
  </si>
  <si>
    <t>How to Use the myCap Money Machine</t>
  </si>
  <si>
    <t>Per Month**</t>
  </si>
  <si>
    <t>** Term expenses are often paid once at the start of the term.  The monthly breakdown is for illustrative purposes only.</t>
  </si>
  <si>
    <t>Monthly  Amount</t>
  </si>
  <si>
    <t>Net Employment Income</t>
  </si>
  <si>
    <t>Support from Parents/Guardians or Relatives</t>
  </si>
  <si>
    <t>Scholarships, Bursaries, and Awards</t>
  </si>
  <si>
    <t>Fees</t>
  </si>
  <si>
    <t>Rent or Mortgage Payment</t>
  </si>
  <si>
    <t>Automobile Expenses</t>
  </si>
  <si>
    <t>Child Care</t>
  </si>
  <si>
    <t>Debt Repayment</t>
  </si>
  <si>
    <t>Entertainment</t>
  </si>
  <si>
    <t>House or Tenant Insurance</t>
  </si>
  <si>
    <t>Internet</t>
  </si>
  <si>
    <t>Saving</t>
  </si>
  <si>
    <t>Per Month **</t>
  </si>
  <si>
    <t>Public Transportation and/or Car Share</t>
  </si>
  <si>
    <t>Cable and/or Streaming Service(s)</t>
  </si>
  <si>
    <t>Clothing, Personal Care, and Gifts</t>
  </si>
  <si>
    <t>On Campus and Dining Out</t>
  </si>
  <si>
    <t>Medical and Dental</t>
  </si>
  <si>
    <t>Savings</t>
  </si>
  <si>
    <t>Miscellanious/Other</t>
  </si>
  <si>
    <t>Books and Supplies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</si>
</sst>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43" formatCode="_(* #,##0.00_);_(* \(#,##0.00\);_(* &quot;-&quot;??_);_(@_)"/>
    <numFmt numFmtId="164" formatCode="&quot;$&quot;#,##0"/>
    <numFmt numFmtId="165" formatCode="_(&quot;$&quot;* #,##0_);_(&quot;$&quot;* \(#,##0\);_(&quot;$&quot;* &quot;-&quot;??_);_(@_)"/>
  </numFmts>
  <fonts count="17" x14ac:knownFonts="1">
    <font>
      <sz val="11"/>
      <color theme="1"/>
      <name val="Calibri"/>
      <family val="2"/>
      <scheme val="minor"/>
    </font>
    <font>
      <sz val="11"/>
      <color theme="1"/>
      <name val="Calibri"/>
      <family val="2"/>
      <scheme val="minor"/>
    </font>
    <font>
      <sz val="11"/>
      <color theme="0"/>
      <name val="Calibri"/>
      <family val="2"/>
    </font>
    <font>
      <b/>
      <sz val="14"/>
      <color theme="0"/>
      <name val="Calibri"/>
      <family val="2"/>
    </font>
    <font>
      <sz val="11"/>
      <color theme="2" tint="-0.89999084444715716"/>
      <name val="Calibri"/>
      <family val="2"/>
    </font>
    <font>
      <sz val="14"/>
      <color theme="2" tint="-0.89999084444715716"/>
      <name val="Calibri"/>
      <family val="2"/>
    </font>
    <font>
      <sz val="18"/>
      <color theme="2" tint="-0.89999084444715716"/>
      <name val="Calibri"/>
      <family val="2"/>
    </font>
    <font>
      <sz val="28"/>
      <color theme="2" tint="-0.89999084444715716"/>
      <name val="Calibri"/>
      <family val="2"/>
    </font>
    <font>
      <sz val="12"/>
      <color theme="2" tint="-0.89999084444715716"/>
      <name val="Calibri"/>
      <family val="2"/>
    </font>
    <font>
      <sz val="10"/>
      <color theme="2" tint="-0.89999084444715716"/>
      <name val="Calibri"/>
      <family val="2"/>
    </font>
    <font>
      <b/>
      <sz val="12"/>
      <color theme="2" tint="-0.89999084444715716"/>
      <name val="Calibri"/>
      <family val="2"/>
    </font>
    <font>
      <sz val="10"/>
      <color theme="0"/>
      <name val="Calibri"/>
      <family val="2"/>
    </font>
    <font>
      <sz val="11"/>
      <name val="Calibri"/>
      <family val="2"/>
      <scheme val="minor"/>
    </font>
    <font>
      <b/>
      <sz val="22"/>
      <name val="Calibri"/>
      <family val="2"/>
    </font>
    <font>
      <i/>
      <sz val="10"/>
      <color theme="2" tint="-0.89999084444715716"/>
      <name val="Calibri"/>
      <family val="2"/>
    </font>
    <font>
      <b/>
      <sz val="18"/>
      <name val="Calibri"/>
      <family val="2"/>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3">
    <border>
      <left/>
      <right/>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xf>
    <xf numFmtId="0" fontId="8" fillId="2" borderId="0" xfId="0" applyFont="1" applyFill="1" applyAlignment="1">
      <alignment vertical="center"/>
    </xf>
    <xf numFmtId="0" fontId="9" fillId="2" borderId="0" xfId="0" applyFont="1" applyFill="1" applyBorder="1" applyAlignment="1">
      <alignment horizontal="left" vertical="center"/>
    </xf>
    <xf numFmtId="164" fontId="8" fillId="2" borderId="0" xfId="0" applyNumberFormat="1" applyFont="1" applyFill="1" applyAlignment="1">
      <alignment vertical="center"/>
    </xf>
    <xf numFmtId="0" fontId="8" fillId="2" borderId="0" xfId="0" applyFont="1" applyFill="1" applyAlignment="1" applyProtection="1">
      <alignment vertical="center"/>
    </xf>
    <xf numFmtId="165" fontId="8" fillId="2" borderId="0" xfId="0" applyNumberFormat="1" applyFont="1" applyFill="1" applyAlignment="1" applyProtection="1">
      <alignment vertical="center"/>
    </xf>
    <xf numFmtId="6" fontId="7" fillId="2" borderId="0" xfId="0" applyNumberFormat="1" applyFont="1" applyFill="1" applyAlignment="1">
      <alignment horizontal="left" vertical="center"/>
    </xf>
    <xf numFmtId="165" fontId="10" fillId="2" borderId="0" xfId="0" applyNumberFormat="1" applyFont="1" applyFill="1" applyAlignment="1">
      <alignment vertical="center" wrapText="1"/>
    </xf>
    <xf numFmtId="0" fontId="0" fillId="2" borderId="0" xfId="0" applyFill="1"/>
    <xf numFmtId="0" fontId="3" fillId="2" borderId="0" xfId="0" applyFont="1" applyFill="1" applyAlignment="1">
      <alignment vertical="top" wrapText="1"/>
    </xf>
    <xf numFmtId="0" fontId="12" fillId="0" borderId="0" xfId="0" applyFont="1"/>
    <xf numFmtId="0" fontId="0" fillId="0" borderId="0" xfId="0" applyAlignment="1"/>
    <xf numFmtId="0" fontId="0" fillId="0" borderId="0" xfId="0" applyProtection="1">
      <protection hidden="1"/>
    </xf>
    <xf numFmtId="0" fontId="0" fillId="0" borderId="0" xfId="0" applyAlignment="1" applyProtection="1">
      <protection hidden="1"/>
    </xf>
    <xf numFmtId="0" fontId="0" fillId="0" borderId="0" xfId="0" applyProtection="1"/>
    <xf numFmtId="0" fontId="0" fillId="0" borderId="0" xfId="0" applyAlignment="1" applyProtection="1"/>
    <xf numFmtId="0" fontId="0" fillId="3" borderId="0" xfId="0" applyFill="1"/>
    <xf numFmtId="9" fontId="7" fillId="2" borderId="0" xfId="0" applyNumberFormat="1" applyFont="1" applyFill="1" applyAlignment="1">
      <alignment horizontal="left" vertical="center"/>
    </xf>
    <xf numFmtId="0" fontId="5" fillId="2" borderId="0" xfId="0" applyFont="1" applyFill="1" applyAlignment="1">
      <alignment horizontal="left" vertical="center"/>
    </xf>
    <xf numFmtId="0" fontId="4" fillId="3" borderId="0" xfId="0" applyFont="1" applyFill="1" applyAlignment="1">
      <alignment vertical="center"/>
    </xf>
    <xf numFmtId="0" fontId="8" fillId="2" borderId="0" xfId="0" applyFont="1" applyFill="1" applyAlignment="1">
      <alignment horizontal="left" vertical="center" wrapText="1"/>
    </xf>
    <xf numFmtId="44" fontId="8" fillId="2" borderId="0" xfId="1" applyNumberFormat="1" applyFont="1" applyFill="1" applyAlignment="1" applyProtection="1">
      <alignment vertical="center"/>
      <protection locked="0"/>
    </xf>
    <xf numFmtId="0" fontId="8" fillId="2" borderId="0" xfId="0" applyFont="1" applyFill="1"/>
    <xf numFmtId="0" fontId="8" fillId="2" borderId="0" xfId="0" applyFont="1" applyFill="1" applyAlignment="1">
      <alignment vertical="center" wrapText="1"/>
    </xf>
    <xf numFmtId="0" fontId="8" fillId="2" borderId="0" xfId="0" applyFont="1" applyFill="1" applyAlignment="1"/>
    <xf numFmtId="44" fontId="8" fillId="2" borderId="0" xfId="1" applyNumberFormat="1" applyFont="1" applyFill="1" applyAlignment="1" applyProtection="1">
      <alignment horizontal="left" vertical="center"/>
    </xf>
    <xf numFmtId="0" fontId="8" fillId="2" borderId="0" xfId="0" applyFont="1" applyFill="1" applyAlignment="1">
      <alignment horizontal="left" vertical="center"/>
    </xf>
    <xf numFmtId="0" fontId="8" fillId="2" borderId="0" xfId="0" applyFont="1" applyFill="1" applyAlignment="1">
      <alignment horizontal="left" vertical="center" indent="1"/>
    </xf>
    <xf numFmtId="44" fontId="8" fillId="2" borderId="0" xfId="1" applyNumberFormat="1" applyFont="1" applyFill="1" applyBorder="1" applyAlignment="1" applyProtection="1">
      <alignment vertical="center"/>
      <protection locked="0"/>
    </xf>
    <xf numFmtId="0" fontId="8" fillId="3" borderId="0" xfId="0" applyFont="1" applyFill="1" applyAlignment="1">
      <alignment vertical="center"/>
    </xf>
    <xf numFmtId="44" fontId="8" fillId="3" borderId="0" xfId="1" applyNumberFormat="1" applyFont="1" applyFill="1" applyBorder="1" applyAlignment="1" applyProtection="1">
      <alignment vertical="center"/>
      <protection locked="0"/>
    </xf>
    <xf numFmtId="44" fontId="8" fillId="3" borderId="0" xfId="0" applyNumberFormat="1" applyFont="1" applyFill="1" applyAlignment="1" applyProtection="1">
      <alignment horizontal="left" vertical="center"/>
    </xf>
    <xf numFmtId="0" fontId="8" fillId="3" borderId="0" xfId="0" applyFont="1" applyFill="1" applyAlignment="1">
      <alignment horizontal="left" vertical="center"/>
    </xf>
    <xf numFmtId="0" fontId="16" fillId="3" borderId="0" xfId="0" applyFont="1" applyFill="1"/>
    <xf numFmtId="0" fontId="8" fillId="3" borderId="0" xfId="0" applyFont="1" applyFill="1" applyAlignment="1" applyProtection="1">
      <alignment vertical="center"/>
    </xf>
    <xf numFmtId="44" fontId="8" fillId="3" borderId="0" xfId="1" applyNumberFormat="1" applyFont="1" applyFill="1" applyAlignment="1" applyProtection="1">
      <alignment vertical="center"/>
      <protection locked="0"/>
    </xf>
    <xf numFmtId="0" fontId="8" fillId="3" borderId="0" xfId="0" applyFont="1" applyFill="1" applyBorder="1" applyAlignment="1" applyProtection="1">
      <alignment vertical="center"/>
    </xf>
    <xf numFmtId="0" fontId="8" fillId="3" borderId="0" xfId="0" applyFont="1" applyFill="1" applyAlignment="1">
      <alignment vertical="center" wrapText="1"/>
    </xf>
    <xf numFmtId="0" fontId="6" fillId="3" borderId="0" xfId="0" applyFont="1" applyFill="1" applyAlignment="1">
      <alignment horizontal="left" vertical="center"/>
    </xf>
    <xf numFmtId="0" fontId="10" fillId="3" borderId="0" xfId="0" applyFont="1" applyFill="1" applyAlignment="1">
      <alignment vertical="center" wrapText="1"/>
    </xf>
    <xf numFmtId="0" fontId="2" fillId="3" borderId="0" xfId="0" applyFont="1" applyFill="1" applyAlignment="1">
      <alignment vertical="center"/>
    </xf>
    <xf numFmtId="44" fontId="8" fillId="3" borderId="0" xfId="0" applyNumberFormat="1" applyFont="1" applyFill="1" applyAlignment="1" applyProtection="1">
      <alignment vertical="center"/>
    </xf>
    <xf numFmtId="44" fontId="8" fillId="3" borderId="0" xfId="0" applyNumberFormat="1" applyFont="1" applyFill="1" applyAlignment="1" applyProtection="1">
      <alignment horizontal="left" vertical="center" wrapText="1"/>
    </xf>
    <xf numFmtId="44" fontId="8" fillId="3" borderId="0" xfId="1" applyNumberFormat="1" applyFont="1" applyFill="1" applyAlignment="1" applyProtection="1">
      <alignment vertical="center"/>
    </xf>
    <xf numFmtId="44" fontId="8" fillId="3" borderId="0" xfId="1" applyNumberFormat="1" applyFont="1" applyFill="1" applyBorder="1" applyAlignment="1" applyProtection="1">
      <alignment vertical="center"/>
    </xf>
    <xf numFmtId="0" fontId="15" fillId="0" borderId="0" xfId="0" applyFont="1" applyFill="1" applyAlignment="1">
      <alignment horizontal="left" vertical="top"/>
    </xf>
    <xf numFmtId="0" fontId="13" fillId="0" borderId="0" xfId="0" applyFont="1" applyFill="1" applyAlignment="1">
      <alignment horizontal="left" vertical="top"/>
    </xf>
    <xf numFmtId="9" fontId="7" fillId="2" borderId="0" xfId="0" applyNumberFormat="1" applyFont="1" applyFill="1" applyAlignment="1">
      <alignment horizontal="left" vertical="center"/>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5" fillId="2" borderId="0" xfId="0" applyFont="1" applyFill="1" applyAlignment="1">
      <alignment horizontal="left" vertical="center"/>
    </xf>
    <xf numFmtId="0" fontId="5" fillId="3" borderId="0" xfId="0" applyFont="1" applyFill="1" applyAlignment="1">
      <alignment horizontal="left" vertical="center"/>
    </xf>
    <xf numFmtId="0" fontId="14" fillId="3" borderId="0" xfId="0" applyFont="1" applyFill="1" applyAlignment="1">
      <alignment horizontal="left" vertical="top" wrapText="1"/>
    </xf>
    <xf numFmtId="0" fontId="14" fillId="3" borderId="0" xfId="0" applyFont="1" applyFill="1" applyAlignment="1">
      <alignment horizontal="left" vertical="center"/>
    </xf>
  </cellXfs>
  <cellStyles count="2">
    <cellStyle name="Comma" xfId="1" builtinId="3"/>
    <cellStyle name="Normal" xfId="0" builtinId="0"/>
  </cellStyles>
  <dxfs count="42">
    <dxf>
      <font>
        <b val="0"/>
        <i val="0"/>
        <strike val="0"/>
        <condense val="0"/>
        <extend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2" tint="-0.89999084444715716"/>
        <name val="Calibri"/>
        <scheme val="none"/>
      </font>
      <fill>
        <patternFill patternType="solid">
          <fgColor indexed="64"/>
          <bgColor theme="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2" tint="-0.89999084444715716"/>
        <name val="Calibri"/>
        <scheme val="none"/>
      </font>
      <fill>
        <patternFill patternType="solid">
          <fgColor indexed="64"/>
          <bgColor theme="0"/>
        </patternFill>
      </fill>
      <alignment horizontal="general" vertical="center" textRotation="0" wrapText="0" indent="0" justifyLastLine="0" shrinkToFit="0" readingOrder="0"/>
    </dxf>
    <dxf>
      <font>
        <color rgb="FFFF0000"/>
      </font>
    </dxf>
    <dxf>
      <font>
        <color rgb="FF1B61A9"/>
      </font>
    </dxf>
    <dxf>
      <font>
        <color rgb="FFFF0000"/>
      </font>
    </dxf>
    <dxf>
      <font>
        <color rgb="FFFF0000"/>
      </font>
    </dxf>
    <dxf>
      <font>
        <b val="0"/>
        <i val="0"/>
        <strike val="0"/>
        <condense val="0"/>
        <extend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general" vertical="center" textRotation="0" wrapText="0" indent="0" justifyLastLine="0" shrinkToFit="0" readingOrder="0"/>
      <protection locked="1" hidden="0"/>
    </dxf>
    <dxf>
      <font>
        <strike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general" vertical="center" textRotation="0" wrapText="0" indent="0" justifyLastLine="0" shrinkToFit="0" readingOrder="0"/>
      <protection locked="1" hidden="0"/>
    </dxf>
    <dxf>
      <font>
        <strike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2" tint="-0.89999084444715716"/>
        <name val="Calibri"/>
        <scheme val="none"/>
      </font>
      <fill>
        <patternFill patternType="solid">
          <fgColor indexed="64"/>
          <bgColor theme="1"/>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2"/>
        <color theme="2" tint="-0.89999084444715716"/>
        <name val="Calibri"/>
        <scheme val="none"/>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left" vertical="center" textRotation="0" wrapText="1" indent="0" justifyLastLine="0" shrinkToFit="0" readingOrder="0"/>
      <protection locked="1" hidden="0"/>
    </dxf>
    <dxf>
      <font>
        <strike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left" vertical="center" textRotation="0" wrapText="1" indent="0" justifyLastLine="0" shrinkToFit="0" readingOrder="0"/>
      <protection locked="1" hidden="0"/>
    </dxf>
    <dxf>
      <font>
        <strike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2" tint="-0.89999084444715716"/>
        <name val="Calibri"/>
        <scheme val="none"/>
      </font>
      <fill>
        <patternFill patternType="solid">
          <fgColor indexed="64"/>
          <bgColor theme="1"/>
        </patternFill>
      </fill>
      <alignment horizontal="general" vertical="center" textRotation="0" wrapText="1" indent="0" justifyLastLine="0" shrinkToFit="0" readingOrder="0"/>
    </dxf>
    <dxf>
      <font>
        <strike val="0"/>
        <outline val="0"/>
        <shadow val="0"/>
        <u val="none"/>
        <vertAlign val="baseline"/>
        <sz val="12"/>
        <color theme="2" tint="-0.89999084444715716"/>
        <name val="Calibri"/>
        <scheme val="none"/>
      </font>
      <fill>
        <patternFill patternType="solid">
          <fgColor indexed="64"/>
          <bgColor theme="1"/>
        </patternFill>
      </fill>
      <alignment vertical="center" textRotation="0" wrapText="0" justifyLastLine="0" shrinkToFit="0" readingOrder="0"/>
      <protection locked="1" hidden="0"/>
    </dxf>
    <dxf>
      <font>
        <b/>
        <strike val="0"/>
        <outline val="0"/>
        <shadow val="0"/>
        <u val="none"/>
        <vertAlign val="baseline"/>
        <sz val="12"/>
        <color rgb="FF161616"/>
        <name val="Calibri"/>
        <scheme val="none"/>
      </font>
      <fill>
        <patternFill patternType="solid">
          <fgColor indexed="64"/>
          <bgColor theme="1"/>
        </patternFill>
      </fill>
      <alignment horizontal="general" vertical="center" textRotation="0" wrapText="1" indent="0" justifyLastLine="0" shrinkToFit="0" readingOrder="0"/>
    </dxf>
    <dxf>
      <font>
        <strike val="0"/>
        <outline val="0"/>
        <shadow val="0"/>
        <u val="none"/>
        <vertAlign val="baseline"/>
        <sz val="12"/>
        <color rgb="FF161616"/>
        <name val="Calibri"/>
        <scheme val="none"/>
      </font>
      <fill>
        <patternFill patternType="solid">
          <fgColor indexed="64"/>
          <bgColor theme="1"/>
        </patternFill>
      </fill>
      <alignment vertical="center" textRotation="0" wrapText="0" justifyLastLine="0" shrinkToFit="0" readingOrder="0"/>
      <protection locked="1" hidden="0"/>
    </dxf>
    <dxf>
      <font>
        <strike val="0"/>
        <outline val="0"/>
        <shadow val="0"/>
        <u val="none"/>
        <vertAlign val="baseline"/>
        <sz val="12"/>
        <color theme="2" tint="-0.89999084444715716"/>
        <name val="Calibri"/>
        <scheme val="none"/>
      </font>
      <fill>
        <patternFill patternType="solid">
          <fgColor indexed="64"/>
          <bgColor theme="1"/>
        </patternFill>
      </fill>
      <alignment vertical="center" textRotation="0" wrapText="0" justifyLastLine="0" shrinkToFit="0" readingOrder="0"/>
    </dxf>
    <dxf>
      <font>
        <strike val="0"/>
        <outline val="0"/>
        <shadow val="0"/>
        <u val="none"/>
        <vertAlign val="baseline"/>
        <sz val="12"/>
        <color theme="2" tint="-0.89999084444715716"/>
        <name val="Calibri"/>
        <scheme val="none"/>
      </font>
    </dxf>
    <dxf>
      <font>
        <strike val="0"/>
        <outline val="0"/>
        <shadow val="0"/>
        <u val="none"/>
        <vertAlign val="baseline"/>
        <sz val="12"/>
        <color theme="2" tint="-0.89999084444715716"/>
        <name val="Calibri"/>
        <scheme val="none"/>
      </font>
    </dxf>
    <dxf>
      <font>
        <strike val="0"/>
        <outline val="0"/>
        <shadow val="0"/>
        <u val="none"/>
        <vertAlign val="baseline"/>
        <sz val="12"/>
        <color theme="2" tint="-0.89999084444715716"/>
        <name val="Calibri"/>
        <scheme val="none"/>
      </font>
    </dxf>
    <dxf>
      <font>
        <b val="0"/>
        <strike val="0"/>
        <outline val="0"/>
        <shadow val="0"/>
        <u val="none"/>
        <vertAlign val="baseline"/>
        <sz val="12"/>
        <color theme="2" tint="-0.89999084444715716"/>
        <name val="Calibri"/>
        <scheme val="none"/>
      </font>
      <fill>
        <patternFill patternType="solid">
          <fgColor rgb="FF000000"/>
          <bgColor rgb="FFFFFFFF"/>
        </patternFill>
      </fill>
      <alignment vertical="center" textRotation="0" wrapText="0" justifyLastLine="0" shrinkToFit="0" readingOrder="0"/>
    </dxf>
    <dxf>
      <font>
        <strike val="0"/>
        <outline val="0"/>
        <shadow val="0"/>
        <u val="none"/>
        <vertAlign val="baseline"/>
        <sz val="12"/>
        <color theme="2" tint="-0.89999084444715716"/>
        <name val="Calibri"/>
        <scheme val="none"/>
      </font>
      <fill>
        <patternFill patternType="solid">
          <fgColor rgb="FF000000"/>
          <bgColor rgb="FFFFFFFF"/>
        </patternFill>
      </fill>
      <alignment vertical="center" textRotation="0" wrapText="0" justifyLastLine="0" shrinkToFit="0" readingOrder="0"/>
      <protection locked="1" hidden="0"/>
    </dxf>
    <dxf>
      <font>
        <strike val="0"/>
        <outline val="0"/>
        <shadow val="0"/>
        <u val="none"/>
        <vertAlign val="baseline"/>
        <sz val="12"/>
        <color theme="2" tint="-0.89999084444715716"/>
        <name val="Calibri"/>
        <scheme val="none"/>
      </font>
      <fill>
        <patternFill patternType="solid">
          <fgColor indexed="64"/>
          <bgColor theme="0"/>
        </patternFill>
      </fill>
      <alignment vertical="center" textRotation="0" wrapText="0" justifyLastLine="0" shrinkToFit="0" readingOrder="0"/>
    </dxf>
    <dxf>
      <font>
        <strike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protection locked="0" hidden="0"/>
    </dxf>
    <dxf>
      <font>
        <strike val="0"/>
        <outline val="0"/>
        <shadow val="0"/>
        <u val="none"/>
        <vertAlign val="baseline"/>
        <sz val="12"/>
        <color theme="2" tint="-0.89999084444715716"/>
        <name val="Calibri"/>
        <scheme val="none"/>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protection locked="0" hidden="0"/>
    </dxf>
    <dxf>
      <font>
        <strike val="0"/>
        <outline val="0"/>
        <shadow val="0"/>
        <u val="none"/>
        <vertAlign val="baseline"/>
        <sz val="12"/>
        <color theme="2" tint="-0.89999084444715716"/>
        <name val="Calibri"/>
        <scheme val="none"/>
      </font>
      <fill>
        <patternFill patternType="solid">
          <fgColor indexed="64"/>
          <bgColor theme="0"/>
        </patternFill>
      </fill>
    </dxf>
    <dxf>
      <font>
        <b val="0"/>
        <strike val="0"/>
        <outline val="0"/>
        <shadow val="0"/>
        <u val="none"/>
        <vertAlign val="baseline"/>
        <sz val="12"/>
        <color theme="2" tint="-0.89999084444715716"/>
        <name val="Calibri"/>
        <scheme val="none"/>
      </font>
      <fill>
        <patternFill patternType="solid">
          <fgColor rgb="FF000000"/>
          <bgColor rgb="FFFFFFFF"/>
        </patternFill>
      </fill>
      <alignment horizontal="general" vertical="center" textRotation="0" wrapText="0" indent="0" justifyLastLine="0" shrinkToFit="0" readingOrder="0"/>
    </dxf>
    <dxf>
      <font>
        <strike val="0"/>
        <outline val="0"/>
        <shadow val="0"/>
        <u val="none"/>
        <vertAlign val="baseline"/>
        <sz val="12"/>
        <color theme="2" tint="-0.89999084444715716"/>
        <name val="Calibri"/>
        <scheme val="none"/>
      </font>
      <fill>
        <patternFill patternType="solid">
          <fgColor rgb="FF000000"/>
          <bgColor rgb="FFFFFFFF"/>
        </patternFill>
      </fill>
      <alignment horizontal="general" vertical="center" textRotation="0" wrapText="0" indent="0" justifyLastLine="0" shrinkToFit="0" readingOrder="0"/>
    </dxf>
    <dxf>
      <font>
        <strike val="0"/>
        <outline val="0"/>
        <shadow val="0"/>
        <u val="none"/>
        <vertAlign val="baseline"/>
        <sz val="12"/>
        <color theme="2" tint="-0.89999084444715716"/>
        <name val="Calibri"/>
        <scheme val="none"/>
      </font>
      <fill>
        <patternFill patternType="solid">
          <fgColor indexed="64"/>
          <bgColor theme="0"/>
        </patternFill>
      </fill>
      <alignment horizontal="general" vertical="center" textRotation="0" wrapText="0" indent="0" justifyLastLine="0" shrinkToFit="0" readingOrder="0"/>
    </dxf>
    <dxf>
      <border diagonalUp="0" diagonalDown="0">
        <left/>
        <right/>
        <top style="thin">
          <color theme="1" tint="0.14993743705557422"/>
        </top>
        <bottom style="thin">
          <color theme="1" tint="0.14996795556505021"/>
        </bottom>
        <vertical/>
        <horizontal style="thin">
          <color theme="1" tint="0.14993743705557422"/>
        </horizontal>
      </border>
    </dxf>
    <dxf>
      <border diagonalUp="0" diagonalDown="0">
        <left/>
        <right/>
        <top style="thin">
          <color theme="1" tint="0.24994659260841701"/>
        </top>
        <bottom style="thin">
          <color theme="1" tint="0.24994659260841701"/>
        </bottom>
        <vertical/>
        <horizontal style="thin">
          <color theme="1" tint="0.24994659260841701"/>
        </horizontal>
      </border>
    </dxf>
    <dxf>
      <border diagonalUp="0" diagonalDown="0">
        <left/>
        <right/>
        <top style="thin">
          <color theme="0" tint="-0.499984740745262"/>
        </top>
        <bottom/>
        <vertical/>
        <horizontal/>
      </border>
    </dxf>
    <dxf>
      <border diagonalUp="0" diagonalDown="0">
        <left/>
        <right/>
        <top/>
        <bottom style="thin">
          <color theme="0" tint="-0.499984740745262"/>
        </bottom>
        <vertical/>
        <horizontal/>
      </border>
    </dxf>
    <dxf>
      <font>
        <strike val="0"/>
        <u val="none"/>
        <color theme="0"/>
      </font>
      <fill>
        <patternFill>
          <bgColor theme="1"/>
        </patternFill>
      </fill>
    </dxf>
  </dxfs>
  <tableStyles count="1" defaultTableStyle="TableStyleMedium2" defaultPivotStyle="PivotStyleLight16">
    <tableStyle name="Table Style 1" pivot="0" count="5">
      <tableStyleElement type="wholeTable" dxfId="41"/>
      <tableStyleElement type="headerRow" dxfId="40"/>
      <tableStyleElement type="totalRow" dxfId="39"/>
      <tableStyleElement type="firstRowStripe" dxfId="38"/>
      <tableStyleElement type="secondRowStripe" dxfId="37"/>
    </tableStyle>
  </tableStyles>
  <colors>
    <mruColors>
      <color rgb="FF1B61A9"/>
      <color rgb="FF00B3E3"/>
      <color rgb="FF82B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barChart>
        <c:barDir val="col"/>
        <c:grouping val="clustered"/>
        <c:varyColors val="0"/>
        <c:ser>
          <c:idx val="0"/>
          <c:order val="0"/>
          <c:spPr>
            <a:solidFill>
              <a:srgbClr val="82BC00"/>
            </a:solidFill>
            <a:ln>
              <a:solidFill>
                <a:srgbClr val="82BC00"/>
              </a:solidFill>
            </a:ln>
          </c:spPr>
          <c:invertIfNegative val="0"/>
          <c:dPt>
            <c:idx val="0"/>
            <c:invertIfNegative val="0"/>
            <c:bubble3D val="0"/>
            <c:spPr>
              <a:solidFill>
                <a:srgbClr val="00B3E3"/>
              </a:solidFill>
              <a:ln>
                <a:solidFill>
                  <a:srgbClr val="00B3E3"/>
                </a:solidFill>
              </a:ln>
            </c:spPr>
          </c:dPt>
          <c:cat>
            <c:strRef>
              <c:f>'Chart Data2'!$A$2:$A$3</c:f>
              <c:strCache>
                <c:ptCount val="2"/>
                <c:pt idx="0">
                  <c:v>Income</c:v>
                </c:pt>
                <c:pt idx="1">
                  <c:v>Expenses</c:v>
                </c:pt>
              </c:strCache>
            </c:strRef>
          </c:cat>
          <c:val>
            <c:numRef>
              <c:f>'Chart Data2'!$B$2:$B$3</c:f>
              <c:numCache>
                <c:formatCode>General</c:formatCode>
                <c:ptCount val="2"/>
                <c:pt idx="0">
                  <c:v>0</c:v>
                </c:pt>
                <c:pt idx="1">
                  <c:v>0</c:v>
                </c:pt>
              </c:numCache>
            </c:numRef>
          </c:val>
        </c:ser>
        <c:dLbls>
          <c:showLegendKey val="0"/>
          <c:showVal val="0"/>
          <c:showCatName val="0"/>
          <c:showSerName val="0"/>
          <c:showPercent val="0"/>
          <c:showBubbleSize val="0"/>
        </c:dLbls>
        <c:gapWidth val="57"/>
        <c:axId val="187942488"/>
        <c:axId val="499113960"/>
      </c:barChart>
      <c:catAx>
        <c:axId val="187942488"/>
        <c:scaling>
          <c:orientation val="minMax"/>
        </c:scaling>
        <c:delete val="0"/>
        <c:axPos val="b"/>
        <c:minorGridlines/>
        <c:numFmt formatCode="General" sourceLinked="1"/>
        <c:majorTickMark val="out"/>
        <c:minorTickMark val="none"/>
        <c:tickLblPos val="nextTo"/>
        <c:txPr>
          <a:bodyPr/>
          <a:lstStyle/>
          <a:p>
            <a:pPr>
              <a:defRPr sz="1200" cap="all" baseline="0">
                <a:solidFill>
                  <a:sysClr val="windowText" lastClr="000000"/>
                </a:solidFill>
              </a:defRPr>
            </a:pPr>
            <a:endParaRPr lang="en-US"/>
          </a:p>
        </c:txPr>
        <c:crossAx val="499113960"/>
        <c:crosses val="autoZero"/>
        <c:auto val="1"/>
        <c:lblAlgn val="ctr"/>
        <c:lblOffset val="100"/>
        <c:noMultiLvlLbl val="0"/>
      </c:catAx>
      <c:valAx>
        <c:axId val="499113960"/>
        <c:scaling>
          <c:orientation val="minMax"/>
          <c:min val="0"/>
        </c:scaling>
        <c:delete val="0"/>
        <c:axPos val="l"/>
        <c:numFmt formatCode="General" sourceLinked="1"/>
        <c:majorTickMark val="out"/>
        <c:minorTickMark val="none"/>
        <c:tickLblPos val="nextTo"/>
        <c:txPr>
          <a:bodyPr/>
          <a:lstStyle/>
          <a:p>
            <a:pPr>
              <a:defRPr sz="1200">
                <a:solidFill>
                  <a:sysClr val="windowText" lastClr="000000"/>
                </a:solidFill>
              </a:defRPr>
            </a:pPr>
            <a:endParaRPr lang="en-US"/>
          </a:p>
        </c:txPr>
        <c:crossAx val="187942488"/>
        <c:crosses val="autoZero"/>
        <c:crossBetween val="between"/>
        <c:majorUnit val="500"/>
        <c:minorUnit val="100"/>
      </c:valAx>
      <c:spPr>
        <a:solidFill>
          <a:schemeClr val="lt1"/>
        </a:solidFill>
        <a:ln w="12700" cap="flat" cmpd="sng" algn="ctr">
          <a:noFill/>
          <a:prstDash val="solid"/>
          <a:miter lim="800000"/>
        </a:ln>
        <a:effectLst/>
      </c:spPr>
    </c:plotArea>
    <c:plotVisOnly val="1"/>
    <c:dispBlanksAs val="gap"/>
    <c:showDLblsOverMax val="0"/>
  </c:chart>
  <c:spPr>
    <a:solidFill>
      <a:schemeClr val="tx1"/>
    </a:solidFill>
    <a:ln>
      <a:solidFill>
        <a:sysClr val="windowText" lastClr="000000"/>
      </a:solidFill>
    </a:ln>
  </c:spPr>
  <c:printSettings>
    <c:headerFooter/>
    <c:pageMargins b="0.75" l="0.7" r="0.7" t="0.75" header="0.3" footer="0.3"/>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2</xdr:row>
      <xdr:rowOff>200025</xdr:rowOff>
    </xdr:from>
    <xdr:ext cx="184731" cy="265265"/>
    <xdr:sp macro="" textlink="">
      <xdr:nvSpPr>
        <xdr:cNvPr id="2" name="TextBox 1"/>
        <xdr:cNvSpPr txBox="1"/>
      </xdr:nvSpPr>
      <xdr:spPr>
        <a:xfrm>
          <a:off x="66675" y="409575"/>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19050</xdr:colOff>
      <xdr:row>1</xdr:row>
      <xdr:rowOff>485774</xdr:rowOff>
    </xdr:from>
    <xdr:ext cx="8029575" cy="5953125"/>
    <xdr:sp macro="" textlink="">
      <xdr:nvSpPr>
        <xdr:cNvPr id="4" name="TextBox 3"/>
        <xdr:cNvSpPr txBox="1"/>
      </xdr:nvSpPr>
      <xdr:spPr>
        <a:xfrm>
          <a:off x="19050" y="876299"/>
          <a:ext cx="8029575" cy="5953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just"/>
          <a:r>
            <a:rPr lang="en-US" sz="1200">
              <a:solidFill>
                <a:sysClr val="windowText" lastClr="000000"/>
              </a:solidFill>
            </a:rPr>
            <a:t>The myCapU</a:t>
          </a:r>
          <a:r>
            <a:rPr lang="en-US" sz="1200" baseline="0">
              <a:solidFill>
                <a:sysClr val="windowText" lastClr="000000"/>
              </a:solidFill>
            </a:rPr>
            <a:t> Money Machine is an interactive tool to help you create a budget. It is designed to be used on a term-by-term basis, as your financial situation can change each term. We encourage you to create a budget each term.</a:t>
          </a:r>
        </a:p>
        <a:p>
          <a:pPr algn="just"/>
          <a:endParaRPr lang="en-US" sz="1200" baseline="0">
            <a:solidFill>
              <a:sysClr val="windowText" lastClr="000000"/>
            </a:solidFill>
          </a:endParaRPr>
        </a:p>
        <a:p>
          <a:pPr algn="just"/>
          <a:r>
            <a:rPr lang="en-US" sz="1200" b="1" baseline="0">
              <a:solidFill>
                <a:sysClr val="windowText" lastClr="000000"/>
              </a:solidFill>
            </a:rPr>
            <a:t>How to design your budget using the myCapU Money Machine:</a:t>
          </a:r>
        </a:p>
        <a:p>
          <a:pPr algn="just"/>
          <a:endParaRPr lang="en-US" sz="1200" baseline="0">
            <a:solidFill>
              <a:sysClr val="windowText" lastClr="000000"/>
            </a:solidFill>
          </a:endParaRPr>
        </a:p>
        <a:p>
          <a:pPr lvl="1" algn="just"/>
          <a:r>
            <a:rPr lang="en-US" sz="1200">
              <a:solidFill>
                <a:sysClr val="windowText" lastClr="000000"/>
              </a:solidFill>
            </a:rPr>
            <a:t>1. Monthly Income: find out what money you receive each month and fill in the items in the monthly</a:t>
          </a:r>
          <a:r>
            <a:rPr lang="en-US" sz="1200" baseline="0">
              <a:solidFill>
                <a:sysClr val="windowText" lastClr="000000"/>
              </a:solidFill>
            </a:rPr>
            <a:t> income column</a:t>
          </a:r>
        </a:p>
        <a:p>
          <a:pPr lvl="2" algn="just"/>
          <a:r>
            <a:rPr lang="en-US" sz="1200" baseline="0">
              <a:solidFill>
                <a:sysClr val="windowText" lastClr="000000"/>
              </a:solidFill>
            </a:rPr>
            <a:t>- if you are transferring numbers from Financial Aid's Budget Worksheet over, transfer each items monthly income amount into the corresponding columns</a:t>
          </a:r>
        </a:p>
        <a:p>
          <a:pPr lvl="2" algn="just"/>
          <a:r>
            <a:rPr lang="en-US" sz="1200" baseline="0">
              <a:solidFill>
                <a:sysClr val="windowText" lastClr="000000"/>
              </a:solidFill>
            </a:rPr>
            <a:t>- to view descriptions and instructions for each income item, click on the income item name</a:t>
          </a:r>
        </a:p>
        <a:p>
          <a:pPr lvl="1" algn="just"/>
          <a:r>
            <a:rPr lang="en-US" sz="1200">
              <a:solidFill>
                <a:sysClr val="windowText" lastClr="000000"/>
              </a:solidFill>
              <a:effectLst/>
              <a:latin typeface="+mn-lt"/>
              <a:ea typeface="+mn-ea"/>
              <a:cs typeface="+mn-cs"/>
            </a:rPr>
            <a:t>2. Monthly Expenses: find out what money you spend each month and</a:t>
          </a:r>
          <a:r>
            <a:rPr lang="en-US" sz="1200" baseline="0">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fill in the items in the</a:t>
          </a:r>
          <a:r>
            <a:rPr lang="en-US" sz="1200" baseline="0">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monthly </a:t>
          </a:r>
          <a:r>
            <a:rPr lang="en-US" sz="1200" baseline="0">
              <a:solidFill>
                <a:sysClr val="windowText" lastClr="000000"/>
              </a:solidFill>
              <a:effectLst/>
              <a:latin typeface="+mn-lt"/>
              <a:ea typeface="+mn-ea"/>
              <a:cs typeface="+mn-cs"/>
            </a:rPr>
            <a:t>expenses column</a:t>
          </a:r>
        </a:p>
        <a:p>
          <a:pPr lvl="2" algn="just"/>
          <a:r>
            <a:rPr lang="en-US" sz="1200">
              <a:solidFill>
                <a:sysClr val="windowText" lastClr="000000"/>
              </a:solidFill>
              <a:effectLst/>
            </a:rPr>
            <a:t>- if you are transferring numbers from Financial Aid's Budget Worksheet over, transfer each teems monthly income amount into the corresponding columns</a:t>
          </a:r>
        </a:p>
        <a:p>
          <a:pPr lvl="2" algn="just"/>
          <a:r>
            <a:rPr lang="en-US" sz="1200">
              <a:solidFill>
                <a:sysClr val="windowText" lastClr="000000"/>
              </a:solidFill>
              <a:effectLst/>
            </a:rPr>
            <a:t>- to view descriptions and instructions for each expense item, click on the expense item name</a:t>
          </a:r>
        </a:p>
        <a:p>
          <a:pPr lvl="1" algn="just"/>
          <a:r>
            <a:rPr lang="en-US" sz="1200">
              <a:solidFill>
                <a:sysClr val="windowText" lastClr="000000"/>
              </a:solidFill>
              <a:effectLst/>
            </a:rPr>
            <a:t>3. Term Income:</a:t>
          </a:r>
          <a:r>
            <a:rPr lang="en-US" sz="1200" baseline="0">
              <a:solidFill>
                <a:sysClr val="windowText" lastClr="000000"/>
              </a:solidFill>
              <a:effectLst/>
            </a:rPr>
            <a:t> find out what money you receive only once per term (i.e. Student Loan funding) and fill in the items in the term income column</a:t>
          </a:r>
        </a:p>
        <a:p>
          <a:pPr lvl="2" algn="just"/>
          <a:r>
            <a:rPr lang="en-US" sz="1200" baseline="0">
              <a:solidFill>
                <a:sysClr val="windowText" lastClr="000000"/>
              </a:solidFill>
              <a:effectLst/>
            </a:rPr>
            <a:t>- Term expenses are usually only paid or received once during the term. The monthly breakdown is for illustrative purposes only</a:t>
          </a:r>
        </a:p>
        <a:p>
          <a:pPr lvl="2" algn="just"/>
          <a:r>
            <a:rPr lang="en-US" sz="1200" baseline="0">
              <a:solidFill>
                <a:sysClr val="windowText" lastClr="000000"/>
              </a:solidFill>
              <a:effectLst/>
            </a:rPr>
            <a:t>- to view descriptions and instructions for each term income item, click on the term income name</a:t>
          </a:r>
        </a:p>
        <a:p>
          <a:pPr lvl="1" algn="just"/>
          <a:r>
            <a:rPr lang="en-US" sz="1200">
              <a:solidFill>
                <a:sysClr val="windowText" lastClr="000000"/>
              </a:solidFill>
              <a:effectLst/>
              <a:latin typeface="+mn-lt"/>
              <a:ea typeface="+mn-ea"/>
              <a:cs typeface="+mn-cs"/>
            </a:rPr>
            <a:t>4. Term Expenses:</a:t>
          </a:r>
          <a:r>
            <a:rPr lang="en-US" sz="1200" baseline="0">
              <a:solidFill>
                <a:sysClr val="windowText" lastClr="000000"/>
              </a:solidFill>
              <a:effectLst/>
              <a:latin typeface="+mn-lt"/>
              <a:ea typeface="+mn-ea"/>
              <a:cs typeface="+mn-cs"/>
            </a:rPr>
            <a:t> find out what money you spend only once per term (i.e. Tuition) and fill in the items in the term expenses column</a:t>
          </a:r>
        </a:p>
        <a:p>
          <a:pPr lvl="2" algn="just"/>
          <a:r>
            <a:rPr lang="en-US" sz="1200" baseline="0">
              <a:solidFill>
                <a:sysClr val="windowText" lastClr="000000"/>
              </a:solidFill>
              <a:effectLst/>
              <a:latin typeface="+mn-lt"/>
              <a:ea typeface="+mn-ea"/>
              <a:cs typeface="+mn-cs"/>
            </a:rPr>
            <a:t>- Term expenses are usually only paid or received once during the term. The monthly breakdown is for illustrative purposes only</a:t>
          </a:r>
        </a:p>
        <a:p>
          <a:pPr lvl="2" algn="just"/>
          <a:r>
            <a:rPr lang="en-US" sz="1200">
              <a:solidFill>
                <a:sysClr val="windowText" lastClr="000000"/>
              </a:solidFill>
              <a:effectLst/>
            </a:rPr>
            <a:t>- to view descriptions and instructions for each term expense item, click on the tem expense name</a:t>
          </a:r>
        </a:p>
        <a:p>
          <a:pPr lvl="1" algn="just"/>
          <a:r>
            <a:rPr lang="en-US" sz="1200">
              <a:solidFill>
                <a:sysClr val="windowText" lastClr="000000"/>
              </a:solidFill>
              <a:effectLst/>
              <a:latin typeface="+mn-lt"/>
              <a:ea typeface="+mn-ea"/>
              <a:cs typeface="+mn-cs"/>
            </a:rPr>
            <a:t>5. Check your Balance Remaining </a:t>
          </a:r>
          <a:r>
            <a:rPr lang="en-US" sz="1200" baseline="0">
              <a:solidFill>
                <a:sysClr val="windowText" lastClr="000000"/>
              </a:solidFill>
              <a:effectLst/>
              <a:latin typeface="+mn-lt"/>
              <a:ea typeface="+mn-ea"/>
              <a:cs typeface="+mn-cs"/>
            </a:rPr>
            <a:t>at the top of the page</a:t>
          </a:r>
        </a:p>
        <a:p>
          <a:pPr lvl="2" algn="just"/>
          <a:r>
            <a:rPr lang="en-US" sz="1200" baseline="0">
              <a:solidFill>
                <a:sysClr val="windowText" lastClr="000000"/>
              </a:solidFill>
              <a:effectLst/>
              <a:latin typeface="+mn-lt"/>
              <a:ea typeface="+mn-ea"/>
              <a:cs typeface="+mn-cs"/>
            </a:rPr>
            <a:t>- if the balance remaining number is </a:t>
          </a:r>
          <a:r>
            <a:rPr lang="en-US" sz="1200" b="1" baseline="0">
              <a:solidFill>
                <a:srgbClr val="FF0000"/>
              </a:solidFill>
              <a:effectLst/>
              <a:latin typeface="+mn-lt"/>
              <a:ea typeface="+mn-ea"/>
              <a:cs typeface="+mn-cs"/>
            </a:rPr>
            <a:t>RED</a:t>
          </a:r>
          <a:r>
            <a:rPr lang="en-US" sz="1200" baseline="0">
              <a:solidFill>
                <a:sysClr val="windowText" lastClr="000000"/>
              </a:solidFill>
              <a:effectLst/>
              <a:latin typeface="+mn-lt"/>
              <a:ea typeface="+mn-ea"/>
              <a:cs typeface="+mn-cs"/>
            </a:rPr>
            <a:t>, your expenses are higher than your income. You will need to consider increasing your income (i.e. student loans or part-time work) or reducing your expenses. 	</a:t>
          </a:r>
        </a:p>
        <a:p>
          <a:pPr lvl="2" algn="just"/>
          <a:r>
            <a:rPr lang="en-US" sz="1200" baseline="0">
              <a:solidFill>
                <a:sysClr val="windowText" lastClr="000000"/>
              </a:solidFill>
              <a:effectLst/>
              <a:latin typeface="+mn-lt"/>
              <a:ea typeface="+mn-ea"/>
              <a:cs typeface="+mn-cs"/>
            </a:rPr>
            <a:t>- if the balance remaining number is </a:t>
          </a:r>
          <a:r>
            <a:rPr lang="en-US" sz="1200" b="1" baseline="0">
              <a:solidFill>
                <a:srgbClr val="1B61A9"/>
              </a:solidFill>
              <a:effectLst/>
              <a:latin typeface="+mn-lt"/>
              <a:ea typeface="+mn-ea"/>
              <a:cs typeface="+mn-cs"/>
            </a:rPr>
            <a:t>BLUE</a:t>
          </a:r>
          <a:r>
            <a:rPr lang="en-US" sz="1200" baseline="0">
              <a:solidFill>
                <a:sysClr val="windowText" lastClr="000000"/>
              </a:solidFill>
              <a:effectLst/>
              <a:latin typeface="+mn-lt"/>
              <a:ea typeface="+mn-ea"/>
              <a:cs typeface="+mn-cs"/>
            </a:rPr>
            <a:t>, you are receiving more income than you are spending. You may want to consider paying down any debt or putting money into savings</a:t>
          </a:r>
          <a:endParaRPr lang="en-US" sz="1200">
            <a:solidFill>
              <a:sysClr val="windowText" lastClr="000000"/>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3016250</xdr:colOff>
      <xdr:row>2</xdr:row>
      <xdr:rowOff>165100</xdr:rowOff>
    </xdr:from>
    <xdr:to>
      <xdr:col>7</xdr:col>
      <xdr:colOff>1248833</xdr:colOff>
      <xdr:row>13</xdr:row>
      <xdr:rowOff>137584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MonthlyIncome2" displayName="MonthlyIncome2" ref="B17:D30" totalsRowCount="1" headerRowDxfId="36" dataDxfId="35" totalsRowDxfId="34">
  <autoFilter ref="B17:D29"/>
  <tableColumns count="3">
    <tableColumn id="1" name="Item" totalsRowLabel="Total" dataDxfId="33" totalsRowDxfId="5" dataCellStyle="Normal"/>
    <tableColumn id="2" name="Monthly Amount" totalsRowFunction="sum" dataDxfId="32" totalsRowDxfId="4" dataCellStyle="Comma"/>
    <tableColumn id="3" name="Per Term" totalsRowFunction="sum" dataDxfId="31" totalsRowDxfId="3" dataCellStyle="Comma">
      <calculatedColumnFormula>MonthlyIncome2[[#This Row],[Monthly Amount]]*4</calculatedColumnFormula>
    </tableColumn>
  </tableColumns>
  <tableStyleInfo name="Table Style 1" showFirstColumn="0" showLastColumn="0" showRowStripes="1" showColumnStripes="0"/>
</table>
</file>

<file path=xl/tables/table2.xml><?xml version="1.0" encoding="utf-8"?>
<table xmlns="http://schemas.openxmlformats.org/spreadsheetml/2006/main" id="2" name="MonthlyExpenses3" displayName="MonthlyExpenses3" ref="F17:H36" totalsRowCount="1" headerRowDxfId="30" dataDxfId="29" totalsRowDxfId="28">
  <autoFilter ref="F17:H35"/>
  <tableColumns count="3">
    <tableColumn id="1" name="Item" totalsRowLabel="Total" dataDxfId="27" totalsRowDxfId="2"/>
    <tableColumn id="2" name="Monthly  Amount" totalsRowFunction="sum" dataDxfId="26" totalsRowDxfId="1" dataCellStyle="Comma"/>
    <tableColumn id="3" name="Per Term" totalsRowFunction="sum" dataDxfId="25" totalsRowDxfId="0" dataCellStyle="Comma">
      <calculatedColumnFormula>MonthlyExpenses3[[#This Row],[Monthly  Amount]]*4</calculatedColumnFormula>
    </tableColumn>
  </tableColumns>
  <tableStyleInfo name="Table Style 1" showFirstColumn="0" showLastColumn="0" showRowStripes="1" showColumnStripes="0"/>
</table>
</file>

<file path=xl/tables/table3.xml><?xml version="1.0" encoding="utf-8"?>
<table xmlns="http://schemas.openxmlformats.org/spreadsheetml/2006/main" id="3" name="SemesterExpenses4" displayName="SemesterExpenses4" ref="F40:H45" totalsRowCount="1" headerRowDxfId="24" dataDxfId="23" totalsRowDxfId="22">
  <autoFilter ref="F40:H44"/>
  <tableColumns count="3">
    <tableColumn id="1" name="Item" totalsRowLabel="Total" dataDxfId="21" totalsRowDxfId="20"/>
    <tableColumn id="2" name="Term Amount" totalsRowFunction="sum" dataDxfId="19" totalsRowDxfId="18" dataCellStyle="Comma"/>
    <tableColumn id="3" name="Per Month **" totalsRowFunction="sum" dataDxfId="17" totalsRowDxfId="16" dataCellStyle="Comma">
      <calculatedColumnFormula>SemesterExpenses4[[#This Row],[Term Amount]]/4</calculatedColumnFormula>
    </tableColumn>
  </tableColumns>
  <tableStyleInfo name="Table Style 1" showFirstColumn="0" showLastColumn="0" showRowStripes="0" showColumnStripes="0"/>
</table>
</file>

<file path=xl/tables/table4.xml><?xml version="1.0" encoding="utf-8"?>
<table xmlns="http://schemas.openxmlformats.org/spreadsheetml/2006/main" id="4" name="SemesterExpenses95" displayName="SemesterExpenses95" ref="B40:D45" totalsRowCount="1">
  <autoFilter ref="B40:D44"/>
  <tableColumns count="3">
    <tableColumn id="1" name="Item" totalsRowLabel="Total" dataDxfId="15" totalsRowDxfId="14"/>
    <tableColumn id="2" name="Term Amount" totalsRowFunction="sum" dataDxfId="13" totalsRowDxfId="12" dataCellStyle="Comma"/>
    <tableColumn id="3" name="Per Month**" totalsRowFunction="sum" dataDxfId="11" totalsRowDxfId="10" dataCellStyle="Comma">
      <calculatedColumnFormula>SemesterExpenses95[[#This Row],[Term Amount]]/4</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Custom 3">
      <a:dk1>
        <a:srgbClr val="FFFFFF"/>
      </a:dk1>
      <a:lt1>
        <a:sysClr val="window" lastClr="FFFFFF"/>
      </a:lt1>
      <a:dk2>
        <a:srgbClr val="44546A"/>
      </a:dk2>
      <a:lt2>
        <a:srgbClr val="E7E6E6"/>
      </a:lt2>
      <a:accent1>
        <a:srgbClr val="5B9BD5"/>
      </a:accent1>
      <a:accent2>
        <a:srgbClr val="ED7D31"/>
      </a:accent2>
      <a:accent3>
        <a:srgbClr val="A5A5A5"/>
      </a:accent3>
      <a:accent4>
        <a:srgbClr val="FFC000"/>
      </a:accent4>
      <a:accent5>
        <a:srgbClr val="FFFFFF"/>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tabSelected="1" view="pageLayout" topLeftCell="A4" zoomScaleNormal="100" workbookViewId="0">
      <selection activeCell="D1" sqref="D1"/>
    </sheetView>
  </sheetViews>
  <sheetFormatPr defaultColWidth="0" defaultRowHeight="15" zeroHeight="1" x14ac:dyDescent="0.25"/>
  <cols>
    <col min="1" max="10" width="9.140625" customWidth="1"/>
    <col min="11" max="11" width="21.28515625" customWidth="1"/>
    <col min="12" max="23" width="0" style="17" hidden="1" customWidth="1"/>
    <col min="24" max="16384" width="9.140625" hidden="1"/>
  </cols>
  <sheetData>
    <row r="1" spans="1:23" ht="30.75" customHeight="1" x14ac:dyDescent="0.25">
      <c r="A1" s="21"/>
      <c r="B1" s="21"/>
      <c r="C1" s="21"/>
      <c r="D1" s="21"/>
      <c r="E1" s="21"/>
      <c r="F1" s="21"/>
      <c r="G1" s="21"/>
      <c r="H1" s="21"/>
      <c r="I1" s="21"/>
      <c r="J1" s="21"/>
      <c r="K1" s="21"/>
      <c r="L1" s="19"/>
      <c r="M1" s="19"/>
      <c r="N1" s="19"/>
      <c r="O1" s="19"/>
      <c r="P1" s="19"/>
      <c r="Q1" s="19"/>
      <c r="R1" s="19"/>
      <c r="S1" s="19"/>
      <c r="T1" s="19"/>
      <c r="U1" s="19"/>
      <c r="V1" s="19"/>
    </row>
    <row r="2" spans="1:23" s="16" customFormat="1" ht="45" customHeight="1" x14ac:dyDescent="0.25">
      <c r="A2" s="50" t="s">
        <v>29</v>
      </c>
      <c r="B2" s="51"/>
      <c r="C2" s="51"/>
      <c r="D2" s="51"/>
      <c r="E2" s="51"/>
      <c r="F2" s="51"/>
      <c r="G2" s="51"/>
      <c r="H2" s="51"/>
      <c r="I2" s="51"/>
      <c r="J2" s="51"/>
      <c r="K2" s="51"/>
      <c r="L2" s="20"/>
      <c r="M2" s="20"/>
      <c r="N2" s="20"/>
      <c r="O2" s="20"/>
      <c r="P2" s="20"/>
      <c r="Q2" s="20"/>
      <c r="R2" s="20"/>
      <c r="S2" s="20"/>
      <c r="T2" s="20"/>
      <c r="U2" s="20"/>
      <c r="V2" s="20"/>
      <c r="W2" s="18"/>
    </row>
    <row r="3" spans="1:23" x14ac:dyDescent="0.25">
      <c r="A3" s="51"/>
      <c r="B3" s="51"/>
      <c r="C3" s="51"/>
      <c r="D3" s="51"/>
      <c r="E3" s="51"/>
      <c r="F3" s="51"/>
      <c r="G3" s="51"/>
      <c r="H3" s="51"/>
      <c r="I3" s="51"/>
      <c r="J3" s="51"/>
      <c r="K3" s="51"/>
      <c r="L3" s="19"/>
      <c r="M3" s="19"/>
      <c r="N3" s="19"/>
      <c r="O3" s="19"/>
      <c r="P3" s="19"/>
      <c r="Q3" s="19"/>
      <c r="R3" s="19"/>
      <c r="S3" s="19"/>
      <c r="T3" s="19"/>
      <c r="U3" s="19"/>
      <c r="V3" s="19"/>
    </row>
    <row r="4" spans="1:23" x14ac:dyDescent="0.25">
      <c r="A4" s="51"/>
      <c r="B4" s="51"/>
      <c r="C4" s="51"/>
      <c r="D4" s="51"/>
      <c r="E4" s="51"/>
      <c r="F4" s="51"/>
      <c r="G4" s="51"/>
      <c r="H4" s="51"/>
      <c r="I4" s="51"/>
      <c r="J4" s="51"/>
      <c r="K4" s="51"/>
      <c r="L4" s="19"/>
      <c r="M4" s="19"/>
      <c r="N4" s="19"/>
      <c r="O4" s="19"/>
      <c r="P4" s="19"/>
      <c r="Q4" s="19"/>
      <c r="R4" s="19"/>
      <c r="S4" s="19"/>
      <c r="T4" s="19"/>
      <c r="U4" s="19"/>
      <c r="V4" s="19"/>
    </row>
    <row r="5" spans="1:23" x14ac:dyDescent="0.25">
      <c r="A5" s="51"/>
      <c r="B5" s="51"/>
      <c r="C5" s="51"/>
      <c r="D5" s="51"/>
      <c r="E5" s="51"/>
      <c r="F5" s="51"/>
      <c r="G5" s="51"/>
      <c r="H5" s="51"/>
      <c r="I5" s="51"/>
      <c r="J5" s="51"/>
      <c r="K5" s="51"/>
      <c r="L5" s="19"/>
      <c r="M5" s="19"/>
      <c r="N5" s="19"/>
      <c r="O5" s="19"/>
      <c r="P5" s="19"/>
      <c r="Q5" s="19"/>
      <c r="R5" s="19"/>
      <c r="S5" s="19"/>
      <c r="T5" s="19"/>
      <c r="U5" s="19"/>
      <c r="V5" s="19"/>
    </row>
    <row r="6" spans="1:23" x14ac:dyDescent="0.25">
      <c r="A6" s="51"/>
      <c r="B6" s="51"/>
      <c r="C6" s="51"/>
      <c r="D6" s="51"/>
      <c r="E6" s="51"/>
      <c r="F6" s="51"/>
      <c r="G6" s="51"/>
      <c r="H6" s="51"/>
      <c r="I6" s="51"/>
      <c r="J6" s="51"/>
      <c r="K6" s="51"/>
      <c r="L6" s="19"/>
      <c r="M6" s="19"/>
      <c r="N6" s="19"/>
      <c r="O6" s="19"/>
      <c r="P6" s="19"/>
      <c r="Q6" s="19"/>
      <c r="R6" s="19"/>
      <c r="S6" s="19"/>
      <c r="T6" s="19"/>
      <c r="U6" s="19"/>
      <c r="V6" s="19"/>
    </row>
    <row r="7" spans="1:23" x14ac:dyDescent="0.25">
      <c r="A7" s="51"/>
      <c r="B7" s="51"/>
      <c r="C7" s="51"/>
      <c r="D7" s="51"/>
      <c r="E7" s="51"/>
      <c r="F7" s="51"/>
      <c r="G7" s="51"/>
      <c r="H7" s="51"/>
      <c r="I7" s="51"/>
      <c r="J7" s="51"/>
      <c r="K7" s="51"/>
      <c r="L7" s="19"/>
      <c r="M7" s="19"/>
      <c r="N7" s="19"/>
      <c r="O7" s="19"/>
      <c r="P7" s="19"/>
      <c r="Q7" s="19"/>
      <c r="R7" s="19"/>
      <c r="S7" s="19"/>
      <c r="T7" s="19"/>
      <c r="U7" s="19"/>
      <c r="V7" s="19"/>
    </row>
    <row r="8" spans="1:23" x14ac:dyDescent="0.25">
      <c r="A8" s="51"/>
      <c r="B8" s="51"/>
      <c r="C8" s="51"/>
      <c r="D8" s="51"/>
      <c r="E8" s="51"/>
      <c r="F8" s="51"/>
      <c r="G8" s="51"/>
      <c r="H8" s="51"/>
      <c r="I8" s="51"/>
      <c r="J8" s="51"/>
      <c r="K8" s="51"/>
      <c r="L8" s="19"/>
      <c r="M8" s="19"/>
      <c r="N8" s="19"/>
      <c r="O8" s="19"/>
      <c r="P8" s="19"/>
      <c r="Q8" s="19"/>
      <c r="R8" s="19"/>
      <c r="S8" s="19"/>
      <c r="T8" s="19"/>
      <c r="U8" s="19"/>
      <c r="V8" s="19"/>
    </row>
    <row r="9" spans="1:23" x14ac:dyDescent="0.25">
      <c r="A9" s="51"/>
      <c r="B9" s="51"/>
      <c r="C9" s="51"/>
      <c r="D9" s="51"/>
      <c r="E9" s="51"/>
      <c r="F9" s="51"/>
      <c r="G9" s="51"/>
      <c r="H9" s="51"/>
      <c r="I9" s="51"/>
      <c r="J9" s="51"/>
      <c r="K9" s="51"/>
      <c r="L9" s="19"/>
      <c r="M9" s="19"/>
      <c r="N9" s="19"/>
      <c r="O9" s="19"/>
      <c r="P9" s="19"/>
      <c r="Q9" s="19"/>
      <c r="R9" s="19"/>
      <c r="S9" s="19"/>
      <c r="T9" s="19"/>
      <c r="U9" s="19"/>
      <c r="V9" s="19"/>
    </row>
    <row r="10" spans="1:23" x14ac:dyDescent="0.25">
      <c r="A10" s="51"/>
      <c r="B10" s="51"/>
      <c r="C10" s="51"/>
      <c r="D10" s="51"/>
      <c r="E10" s="51"/>
      <c r="F10" s="51"/>
      <c r="G10" s="51"/>
      <c r="H10" s="51"/>
      <c r="I10" s="51"/>
      <c r="J10" s="51"/>
      <c r="K10" s="51"/>
      <c r="L10" s="19"/>
      <c r="M10" s="19"/>
      <c r="N10" s="19"/>
      <c r="O10" s="19"/>
      <c r="P10" s="19"/>
      <c r="Q10" s="19"/>
      <c r="R10" s="19"/>
      <c r="S10" s="19"/>
      <c r="T10" s="19"/>
      <c r="U10" s="19"/>
      <c r="V10" s="19"/>
    </row>
    <row r="11" spans="1:23" x14ac:dyDescent="0.25">
      <c r="A11" s="51"/>
      <c r="B11" s="51"/>
      <c r="C11" s="51"/>
      <c r="D11" s="51"/>
      <c r="E11" s="51"/>
      <c r="F11" s="51"/>
      <c r="G11" s="51"/>
      <c r="H11" s="51"/>
      <c r="I11" s="51"/>
      <c r="J11" s="51"/>
      <c r="K11" s="51"/>
      <c r="L11" s="19"/>
      <c r="M11" s="19"/>
      <c r="N11" s="19"/>
      <c r="O11" s="19"/>
      <c r="P11" s="19"/>
      <c r="Q11" s="19"/>
      <c r="R11" s="19"/>
      <c r="S11" s="19"/>
      <c r="T11" s="19"/>
      <c r="U11" s="19"/>
      <c r="V11" s="19"/>
    </row>
    <row r="12" spans="1:23" x14ac:dyDescent="0.25">
      <c r="A12" s="51"/>
      <c r="B12" s="51"/>
      <c r="C12" s="51"/>
      <c r="D12" s="51"/>
      <c r="E12" s="51"/>
      <c r="F12" s="51"/>
      <c r="G12" s="51"/>
      <c r="H12" s="51"/>
      <c r="I12" s="51"/>
      <c r="J12" s="51"/>
      <c r="K12" s="51"/>
      <c r="L12" s="19"/>
      <c r="M12" s="19"/>
      <c r="N12" s="19"/>
      <c r="O12" s="19"/>
      <c r="P12" s="19"/>
      <c r="Q12" s="19"/>
      <c r="R12" s="19"/>
      <c r="S12" s="19"/>
      <c r="T12" s="19"/>
      <c r="U12" s="19"/>
      <c r="V12" s="19"/>
    </row>
    <row r="13" spans="1:23" x14ac:dyDescent="0.25">
      <c r="A13" s="51"/>
      <c r="B13" s="51"/>
      <c r="C13" s="51"/>
      <c r="D13" s="51"/>
      <c r="E13" s="51"/>
      <c r="F13" s="51"/>
      <c r="G13" s="51"/>
      <c r="H13" s="51"/>
      <c r="I13" s="51"/>
      <c r="J13" s="51"/>
      <c r="K13" s="51"/>
      <c r="L13" s="19"/>
      <c r="M13" s="19"/>
      <c r="N13" s="19"/>
      <c r="O13" s="19"/>
      <c r="P13" s="19"/>
      <c r="Q13" s="19"/>
      <c r="R13" s="19"/>
      <c r="S13" s="19"/>
      <c r="T13" s="19"/>
      <c r="U13" s="19"/>
      <c r="V13" s="19"/>
    </row>
    <row r="14" spans="1:23" x14ac:dyDescent="0.25">
      <c r="A14" s="51"/>
      <c r="B14" s="51"/>
      <c r="C14" s="51"/>
      <c r="D14" s="51"/>
      <c r="E14" s="51"/>
      <c r="F14" s="51"/>
      <c r="G14" s="51"/>
      <c r="H14" s="51"/>
      <c r="I14" s="51"/>
      <c r="J14" s="51"/>
      <c r="K14" s="51"/>
      <c r="L14" s="19"/>
      <c r="M14" s="19"/>
      <c r="N14" s="19"/>
      <c r="O14" s="19"/>
      <c r="P14" s="19"/>
      <c r="Q14" s="19"/>
      <c r="R14" s="19"/>
      <c r="S14" s="19"/>
      <c r="T14" s="19"/>
      <c r="U14" s="19"/>
      <c r="V14" s="19"/>
    </row>
    <row r="15" spans="1:23" x14ac:dyDescent="0.25">
      <c r="A15" s="51"/>
      <c r="B15" s="51"/>
      <c r="C15" s="51"/>
      <c r="D15" s="51"/>
      <c r="E15" s="51"/>
      <c r="F15" s="51"/>
      <c r="G15" s="51"/>
      <c r="H15" s="51"/>
      <c r="I15" s="51"/>
      <c r="J15" s="51"/>
      <c r="K15" s="51"/>
      <c r="L15" s="19"/>
      <c r="M15" s="19"/>
      <c r="N15" s="19"/>
      <c r="O15" s="19"/>
      <c r="P15" s="19"/>
      <c r="Q15" s="19"/>
      <c r="R15" s="19"/>
      <c r="S15" s="19"/>
      <c r="T15" s="19"/>
      <c r="U15" s="19"/>
      <c r="V15" s="19"/>
    </row>
    <row r="16" spans="1:23" x14ac:dyDescent="0.25">
      <c r="A16" s="51"/>
      <c r="B16" s="51"/>
      <c r="C16" s="51"/>
      <c r="D16" s="51"/>
      <c r="E16" s="51"/>
      <c r="F16" s="51"/>
      <c r="G16" s="51"/>
      <c r="H16" s="51"/>
      <c r="I16" s="51"/>
      <c r="J16" s="51"/>
      <c r="K16" s="51"/>
      <c r="L16" s="19"/>
      <c r="M16" s="19"/>
      <c r="N16" s="19"/>
      <c r="O16" s="19"/>
      <c r="P16" s="19"/>
      <c r="Q16" s="19"/>
      <c r="R16" s="19"/>
      <c r="S16" s="19"/>
      <c r="T16" s="19"/>
      <c r="U16" s="19"/>
      <c r="V16" s="19"/>
    </row>
    <row r="17" spans="1:22" x14ac:dyDescent="0.25">
      <c r="A17" s="51"/>
      <c r="B17" s="51"/>
      <c r="C17" s="51"/>
      <c r="D17" s="51"/>
      <c r="E17" s="51"/>
      <c r="F17" s="51"/>
      <c r="G17" s="51"/>
      <c r="H17" s="51"/>
      <c r="I17" s="51"/>
      <c r="J17" s="51"/>
      <c r="K17" s="51"/>
      <c r="L17" s="19"/>
      <c r="M17" s="19"/>
      <c r="N17" s="19"/>
      <c r="O17" s="19"/>
      <c r="P17" s="19"/>
      <c r="Q17" s="19"/>
      <c r="R17" s="19"/>
      <c r="S17" s="19"/>
      <c r="T17" s="19"/>
      <c r="U17" s="19"/>
      <c r="V17" s="19"/>
    </row>
    <row r="18" spans="1:22" x14ac:dyDescent="0.25">
      <c r="A18" s="51"/>
      <c r="B18" s="51"/>
      <c r="C18" s="51"/>
      <c r="D18" s="51"/>
      <c r="E18" s="51"/>
      <c r="F18" s="51"/>
      <c r="G18" s="51"/>
      <c r="H18" s="51"/>
      <c r="I18" s="51"/>
      <c r="J18" s="51"/>
      <c r="K18" s="51"/>
      <c r="L18" s="19"/>
      <c r="M18" s="19"/>
      <c r="N18" s="19"/>
      <c r="O18" s="19"/>
      <c r="P18" s="19"/>
      <c r="Q18" s="19"/>
      <c r="R18" s="19"/>
      <c r="S18" s="19"/>
      <c r="T18" s="19"/>
      <c r="U18" s="19"/>
      <c r="V18" s="19"/>
    </row>
    <row r="19" spans="1:22" x14ac:dyDescent="0.25">
      <c r="A19" s="51"/>
      <c r="B19" s="51"/>
      <c r="C19" s="51"/>
      <c r="D19" s="51"/>
      <c r="E19" s="51"/>
      <c r="F19" s="51"/>
      <c r="G19" s="51"/>
      <c r="H19" s="51"/>
      <c r="I19" s="51"/>
      <c r="J19" s="51"/>
      <c r="K19" s="51"/>
      <c r="L19" s="19"/>
      <c r="M19" s="19"/>
      <c r="N19" s="19"/>
      <c r="O19" s="19"/>
      <c r="P19" s="19"/>
      <c r="Q19" s="19"/>
      <c r="R19" s="19"/>
      <c r="S19" s="19"/>
      <c r="T19" s="19"/>
      <c r="U19" s="19"/>
      <c r="V19" s="19"/>
    </row>
    <row r="20" spans="1:22" x14ac:dyDescent="0.25">
      <c r="A20" s="51"/>
      <c r="B20" s="51"/>
      <c r="C20" s="51"/>
      <c r="D20" s="51"/>
      <c r="E20" s="51"/>
      <c r="F20" s="51"/>
      <c r="G20" s="51"/>
      <c r="H20" s="51"/>
      <c r="I20" s="51"/>
      <c r="J20" s="51"/>
      <c r="K20" s="51"/>
      <c r="L20" s="19"/>
      <c r="M20" s="19"/>
      <c r="N20" s="19"/>
      <c r="O20" s="19"/>
      <c r="P20" s="19"/>
      <c r="Q20" s="19"/>
      <c r="R20" s="19"/>
      <c r="S20" s="19"/>
      <c r="T20" s="19"/>
      <c r="U20" s="19"/>
      <c r="V20" s="19"/>
    </row>
    <row r="21" spans="1:22" x14ac:dyDescent="0.25">
      <c r="A21" s="51"/>
      <c r="B21" s="51"/>
      <c r="C21" s="51"/>
      <c r="D21" s="51"/>
      <c r="E21" s="51"/>
      <c r="F21" s="51"/>
      <c r="G21" s="51"/>
      <c r="H21" s="51"/>
      <c r="I21" s="51"/>
      <c r="J21" s="51"/>
      <c r="K21" s="51"/>
      <c r="L21" s="19"/>
      <c r="M21" s="19"/>
      <c r="N21" s="19"/>
      <c r="O21" s="19"/>
      <c r="P21" s="19"/>
      <c r="Q21" s="19"/>
      <c r="R21" s="19"/>
      <c r="S21" s="19"/>
      <c r="T21" s="19"/>
      <c r="U21" s="19"/>
      <c r="V21" s="19"/>
    </row>
    <row r="22" spans="1:22" x14ac:dyDescent="0.25">
      <c r="A22" s="51"/>
      <c r="B22" s="51"/>
      <c r="C22" s="51"/>
      <c r="D22" s="51"/>
      <c r="E22" s="51"/>
      <c r="F22" s="51"/>
      <c r="G22" s="51"/>
      <c r="H22" s="51"/>
      <c r="I22" s="51"/>
      <c r="J22" s="51"/>
      <c r="K22" s="51"/>
      <c r="L22" s="19"/>
      <c r="M22" s="19"/>
      <c r="N22" s="19"/>
      <c r="O22" s="19"/>
      <c r="P22" s="19"/>
      <c r="Q22" s="19"/>
      <c r="R22" s="19"/>
      <c r="S22" s="19"/>
      <c r="T22" s="19"/>
      <c r="U22" s="19"/>
      <c r="V22" s="19"/>
    </row>
    <row r="23" spans="1:22" x14ac:dyDescent="0.25">
      <c r="A23" s="51"/>
      <c r="B23" s="51"/>
      <c r="C23" s="51"/>
      <c r="D23" s="51"/>
      <c r="E23" s="51"/>
      <c r="F23" s="51"/>
      <c r="G23" s="51"/>
      <c r="H23" s="51"/>
      <c r="I23" s="51"/>
      <c r="J23" s="51"/>
      <c r="K23" s="51"/>
      <c r="L23" s="19"/>
      <c r="M23" s="19"/>
      <c r="N23" s="19"/>
      <c r="O23" s="19"/>
      <c r="P23" s="19"/>
      <c r="Q23" s="19"/>
      <c r="R23" s="19"/>
      <c r="S23" s="19"/>
      <c r="T23" s="19"/>
      <c r="U23" s="19"/>
      <c r="V23" s="19"/>
    </row>
    <row r="24" spans="1:22" x14ac:dyDescent="0.25">
      <c r="A24" s="51"/>
      <c r="B24" s="51"/>
      <c r="C24" s="51"/>
      <c r="D24" s="51"/>
      <c r="E24" s="51"/>
      <c r="F24" s="51"/>
      <c r="G24" s="51"/>
      <c r="H24" s="51"/>
      <c r="I24" s="51"/>
      <c r="J24" s="51"/>
      <c r="K24" s="51"/>
      <c r="L24" s="19"/>
      <c r="M24" s="19"/>
      <c r="N24" s="19"/>
      <c r="O24" s="19"/>
      <c r="P24" s="19"/>
      <c r="Q24" s="19"/>
      <c r="R24" s="19"/>
      <c r="S24" s="19"/>
      <c r="T24" s="19"/>
      <c r="U24" s="19"/>
      <c r="V24" s="19"/>
    </row>
    <row r="25" spans="1:22" x14ac:dyDescent="0.25">
      <c r="A25" s="51"/>
      <c r="B25" s="51"/>
      <c r="C25" s="51"/>
      <c r="D25" s="51"/>
      <c r="E25" s="51"/>
      <c r="F25" s="51"/>
      <c r="G25" s="51"/>
      <c r="H25" s="51"/>
      <c r="I25" s="51"/>
      <c r="J25" s="51"/>
      <c r="K25" s="51"/>
      <c r="L25" s="19"/>
      <c r="M25" s="19"/>
      <c r="N25" s="19"/>
      <c r="O25" s="19"/>
      <c r="P25" s="19"/>
      <c r="Q25" s="19"/>
      <c r="R25" s="19"/>
      <c r="S25" s="19"/>
      <c r="T25" s="19"/>
      <c r="U25" s="19"/>
      <c r="V25" s="19"/>
    </row>
    <row r="26" spans="1:22" ht="114.75" customHeight="1" x14ac:dyDescent="0.25">
      <c r="A26" s="51"/>
      <c r="B26" s="51"/>
      <c r="C26" s="51"/>
      <c r="D26" s="51"/>
      <c r="E26" s="51"/>
      <c r="F26" s="51"/>
      <c r="G26" s="51"/>
      <c r="H26" s="51"/>
      <c r="I26" s="51"/>
      <c r="J26" s="51"/>
      <c r="K26" s="51"/>
      <c r="L26" s="19"/>
      <c r="M26" s="19"/>
      <c r="N26" s="19"/>
      <c r="O26" s="19"/>
      <c r="P26" s="19"/>
      <c r="Q26" s="19"/>
      <c r="R26" s="19"/>
      <c r="S26" s="19"/>
      <c r="T26" s="19"/>
      <c r="U26" s="19"/>
      <c r="V26" s="19"/>
    </row>
    <row r="27" spans="1:22" ht="243.75" customHeight="1" x14ac:dyDescent="0.25">
      <c r="A27" s="51"/>
      <c r="B27" s="51"/>
      <c r="C27" s="51"/>
      <c r="D27" s="51"/>
      <c r="E27" s="51"/>
      <c r="F27" s="51"/>
      <c r="G27" s="51"/>
      <c r="H27" s="51"/>
      <c r="I27" s="51"/>
      <c r="J27" s="51"/>
      <c r="K27" s="51"/>
      <c r="L27" s="19"/>
      <c r="M27" s="19"/>
      <c r="N27" s="19"/>
      <c r="O27" s="19"/>
      <c r="P27" s="19"/>
      <c r="Q27" s="19"/>
      <c r="R27" s="19"/>
      <c r="S27" s="19"/>
      <c r="T27" s="19"/>
      <c r="U27" s="19"/>
      <c r="V27" s="19"/>
    </row>
    <row r="28" spans="1:22" ht="88.5" hidden="1" customHeight="1" x14ac:dyDescent="0.25"/>
  </sheetData>
  <sheetProtection algorithmName="SHA-512" hashValue="KwJ3hHQR+T34l2bSPjQmKDeDcaY/+knvItffkLNo5i6o0fAJuc+mHbJVI8tJ+fj1aGPEkJZObfn+gp4s4KFWpQ==" saltValue="2nBKUFhMuJhASwGfW+cnvA==" spinCount="100000" sheet="1" objects="1" scenarios="1"/>
  <mergeCells count="1">
    <mergeCell ref="A2:K27"/>
  </mergeCells>
  <pageMargins left="0.7" right="0.7" top="0.75" bottom="0.75" header="0.3" footer="0.3"/>
  <pageSetup scale="80" orientation="portrait" r:id="rId1"/>
  <headerFooter>
    <oddHeader xml:space="preserve">&amp;L&amp;G&amp;R&amp;"-,Bold"&amp;16&amp;K000000myCapU Money Machine &amp;K00+000h   &amp;"-,Regular"&amp;14&amp;K000000
Financial Aid and Awards &amp;K00+000h </oddHeader>
    <oddFooter>&amp;C&amp;K000000Financial Aid &amp; Awards 
Registrar's Office, Birch 230, 2055 Purcell Way, North Vancouver, BC  V7J 3H5
capilanou.ca/financial-aid</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view="pageLayout" topLeftCell="A22" zoomScale="90" zoomScaleNormal="100" zoomScalePageLayoutView="90" workbookViewId="0">
      <selection activeCell="B47" sqref="B47:D47"/>
    </sheetView>
  </sheetViews>
  <sheetFormatPr defaultColWidth="0" defaultRowHeight="15" zeroHeight="1" x14ac:dyDescent="0.25"/>
  <cols>
    <col min="1" max="1" width="4" customWidth="1"/>
    <col min="2" max="2" width="44.7109375" customWidth="1"/>
    <col min="3" max="3" width="17.28515625" customWidth="1"/>
    <col min="4" max="4" width="17.140625" customWidth="1"/>
    <col min="5" max="5" width="5.28515625" customWidth="1"/>
    <col min="6" max="6" width="38" bestFit="1" customWidth="1"/>
    <col min="7" max="7" width="17.7109375" customWidth="1"/>
    <col min="8" max="8" width="17.5703125" customWidth="1"/>
    <col min="9" max="9" width="5.5703125" customWidth="1"/>
    <col min="10" max="11" width="5.5703125" hidden="1" customWidth="1"/>
    <col min="12" max="12" width="5.5703125" style="13" hidden="1" customWidth="1"/>
    <col min="13" max="16384" width="5.5703125" hidden="1"/>
  </cols>
  <sheetData>
    <row r="1" spans="1:12" s="21" customFormat="1" ht="15" customHeight="1" x14ac:dyDescent="0.25"/>
    <row r="2" spans="1:12" ht="23.25" x14ac:dyDescent="0.25">
      <c r="A2" s="21"/>
      <c r="B2" s="3" t="s">
        <v>0</v>
      </c>
      <c r="C2" s="4"/>
      <c r="D2" s="4"/>
      <c r="E2" s="2"/>
      <c r="F2" s="5"/>
      <c r="G2" s="5"/>
      <c r="H2" s="2"/>
      <c r="I2" s="43"/>
      <c r="J2" s="5"/>
      <c r="K2" s="2"/>
      <c r="L2" s="1"/>
    </row>
    <row r="3" spans="1:12" ht="36" x14ac:dyDescent="0.25">
      <c r="A3" s="21"/>
      <c r="B3" s="52" t="e">
        <f>NetMonthlyExpenses/Monthly_Income</f>
        <v>#DIV/0!</v>
      </c>
      <c r="C3" s="52"/>
      <c r="D3" s="22"/>
      <c r="E3" s="6"/>
      <c r="F3" s="6"/>
      <c r="G3" s="6"/>
      <c r="H3" s="6"/>
      <c r="I3" s="34"/>
      <c r="J3" s="6"/>
      <c r="K3" s="2"/>
      <c r="L3" s="1"/>
    </row>
    <row r="4" spans="1:12" ht="15.75" x14ac:dyDescent="0.25">
      <c r="A4" s="21"/>
      <c r="B4" s="53">
        <f>NetMonthlyExpenses</f>
        <v>0</v>
      </c>
      <c r="C4" s="54"/>
      <c r="D4" s="7"/>
      <c r="E4" s="6"/>
      <c r="F4" s="6"/>
      <c r="G4" s="6"/>
      <c r="H4" s="6"/>
      <c r="I4" s="34"/>
      <c r="J4" s="6"/>
      <c r="K4" s="2"/>
      <c r="L4" s="1"/>
    </row>
    <row r="5" spans="1:12" ht="15.75" x14ac:dyDescent="0.25">
      <c r="A5" s="21"/>
      <c r="B5" s="6"/>
      <c r="C5" s="8"/>
      <c r="D5" s="8"/>
      <c r="E5" s="6"/>
      <c r="F5" s="9"/>
      <c r="G5" s="10"/>
      <c r="H5" s="10"/>
      <c r="I5" s="39"/>
      <c r="J5" s="10"/>
      <c r="K5" s="2"/>
      <c r="L5" s="1"/>
    </row>
    <row r="6" spans="1:12" ht="18.75" x14ac:dyDescent="0.25">
      <c r="A6" s="21"/>
      <c r="B6" s="55" t="s">
        <v>1</v>
      </c>
      <c r="C6" s="55"/>
      <c r="D6" s="23"/>
      <c r="E6" s="6"/>
      <c r="F6" s="9"/>
      <c r="G6" s="10"/>
      <c r="H6" s="10"/>
      <c r="I6" s="39"/>
      <c r="J6" s="10"/>
      <c r="K6" s="2"/>
      <c r="L6" s="1"/>
    </row>
    <row r="7" spans="1:12" ht="36" x14ac:dyDescent="0.25">
      <c r="A7" s="21"/>
      <c r="B7" s="11">
        <f>MonthlyIncome2[[#Totals],[Monthly Amount]]+SemesterExpenses95[[#Totals],[Per Month**]]</f>
        <v>0</v>
      </c>
      <c r="C7" s="8"/>
      <c r="D7" s="8"/>
      <c r="E7" s="6"/>
      <c r="F7" s="9"/>
      <c r="G7" s="10"/>
      <c r="H7" s="10"/>
      <c r="I7" s="39"/>
      <c r="J7" s="10"/>
      <c r="K7" s="2"/>
      <c r="L7" s="1"/>
    </row>
    <row r="8" spans="1:12" ht="15.75" x14ac:dyDescent="0.25">
      <c r="A8" s="21"/>
      <c r="B8" s="6"/>
      <c r="C8" s="8"/>
      <c r="D8" s="8"/>
      <c r="E8" s="6"/>
      <c r="F8" s="9"/>
      <c r="G8" s="10"/>
      <c r="H8" s="10"/>
      <c r="I8" s="39"/>
      <c r="J8" s="10"/>
      <c r="K8" s="2"/>
      <c r="L8" s="1"/>
    </row>
    <row r="9" spans="1:12" ht="18.75" x14ac:dyDescent="0.25">
      <c r="A9" s="21"/>
      <c r="B9" s="55" t="s">
        <v>2</v>
      </c>
      <c r="C9" s="55"/>
      <c r="D9" s="23"/>
      <c r="E9" s="6"/>
      <c r="F9" s="9"/>
      <c r="G9" s="10"/>
      <c r="H9" s="10"/>
      <c r="I9" s="39"/>
      <c r="J9" s="10"/>
      <c r="K9" s="2"/>
      <c r="L9" s="1"/>
    </row>
    <row r="10" spans="1:12" ht="36" x14ac:dyDescent="0.25">
      <c r="A10" s="21"/>
      <c r="B10" s="11">
        <f>MonthlyExpenses3[[#Totals],[Monthly  Amount]]+SemesterExpenses4[[#Totals],[Per Month **]]</f>
        <v>0</v>
      </c>
      <c r="C10" s="2"/>
      <c r="D10" s="2"/>
      <c r="E10" s="2"/>
      <c r="F10" s="9"/>
      <c r="G10" s="10"/>
      <c r="H10" s="10"/>
      <c r="I10" s="39"/>
      <c r="J10" s="10"/>
      <c r="K10" s="2"/>
      <c r="L10" s="1"/>
    </row>
    <row r="11" spans="1:12" ht="15.75" x14ac:dyDescent="0.25">
      <c r="A11" s="21"/>
      <c r="B11" s="2"/>
      <c r="C11" s="2"/>
      <c r="D11" s="2"/>
      <c r="E11" s="2"/>
      <c r="F11" s="9"/>
      <c r="G11" s="10"/>
      <c r="H11" s="10"/>
      <c r="I11" s="44"/>
      <c r="J11" s="12"/>
      <c r="K11" s="2"/>
      <c r="L11" s="1"/>
    </row>
    <row r="12" spans="1:12" ht="18.75" x14ac:dyDescent="0.25">
      <c r="A12" s="21"/>
      <c r="B12" s="55" t="s">
        <v>3</v>
      </c>
      <c r="C12" s="55"/>
      <c r="D12" s="23"/>
      <c r="E12" s="2"/>
      <c r="F12" s="9"/>
      <c r="G12" s="10"/>
      <c r="H12" s="10"/>
      <c r="I12" s="24"/>
      <c r="J12" s="2"/>
      <c r="K12" s="2"/>
      <c r="L12" s="1"/>
    </row>
    <row r="13" spans="1:12" ht="36" x14ac:dyDescent="0.25">
      <c r="A13" s="21"/>
      <c r="B13" s="11">
        <f>B7-B10</f>
        <v>0</v>
      </c>
      <c r="C13" s="2"/>
      <c r="D13" s="2"/>
      <c r="E13" s="2"/>
      <c r="F13" s="9"/>
      <c r="G13" s="10"/>
      <c r="H13" s="10"/>
      <c r="I13" s="24"/>
      <c r="J13" s="2"/>
      <c r="K13" s="2"/>
      <c r="L13" s="1"/>
    </row>
    <row r="14" spans="1:12" ht="15.75" x14ac:dyDescent="0.25">
      <c r="A14" s="21"/>
      <c r="B14" s="2"/>
      <c r="C14" s="2"/>
      <c r="D14" s="2"/>
      <c r="E14" s="2"/>
      <c r="F14" s="9"/>
      <c r="G14" s="10"/>
      <c r="H14" s="10"/>
      <c r="I14" s="24"/>
      <c r="J14" s="2"/>
      <c r="K14" s="2"/>
      <c r="L14" s="1"/>
    </row>
    <row r="15" spans="1:12" ht="15.75" x14ac:dyDescent="0.25">
      <c r="A15" s="21"/>
      <c r="B15" s="2"/>
      <c r="C15" s="2"/>
      <c r="D15" s="2"/>
      <c r="E15" s="2"/>
      <c r="F15" s="9"/>
      <c r="G15" s="10"/>
      <c r="H15" s="10"/>
      <c r="I15" s="24"/>
      <c r="J15" s="2"/>
      <c r="K15" s="2"/>
      <c r="L15" s="1"/>
    </row>
    <row r="16" spans="1:12" ht="18.75" x14ac:dyDescent="0.25">
      <c r="A16" s="21"/>
      <c r="B16" s="55" t="s">
        <v>1</v>
      </c>
      <c r="C16" s="55"/>
      <c r="D16" s="23"/>
      <c r="E16" s="2"/>
      <c r="F16" s="55" t="s">
        <v>2</v>
      </c>
      <c r="G16" s="55"/>
      <c r="H16" s="2"/>
      <c r="I16" s="21"/>
    </row>
    <row r="17" spans="1:12" ht="15.75" x14ac:dyDescent="0.25">
      <c r="A17" s="21"/>
      <c r="B17" s="6" t="s">
        <v>5</v>
      </c>
      <c r="C17" s="25" t="s">
        <v>6</v>
      </c>
      <c r="D17" s="31" t="s">
        <v>7</v>
      </c>
      <c r="E17" s="6"/>
      <c r="F17" s="6" t="s">
        <v>5</v>
      </c>
      <c r="G17" s="31" t="s">
        <v>32</v>
      </c>
      <c r="H17" s="32" t="s">
        <v>7</v>
      </c>
      <c r="I17" s="21"/>
    </row>
    <row r="18" spans="1:12" ht="15.75" x14ac:dyDescent="0.25">
      <c r="A18" s="21"/>
      <c r="B18" s="6" t="s">
        <v>33</v>
      </c>
      <c r="C18" s="26">
        <v>0</v>
      </c>
      <c r="D18" s="26">
        <f>MonthlyIncome2[[#This Row],[Monthly Amount]]*4</f>
        <v>0</v>
      </c>
      <c r="E18" s="6"/>
      <c r="F18" s="9" t="s">
        <v>37</v>
      </c>
      <c r="G18" s="26">
        <v>0</v>
      </c>
      <c r="H18" s="26">
        <f>MonthlyExpenses3[[#This Row],[Monthly  Amount]]*4</f>
        <v>0</v>
      </c>
      <c r="I18" s="21"/>
    </row>
    <row r="19" spans="1:12" ht="15.75" x14ac:dyDescent="0.25">
      <c r="A19" s="21"/>
      <c r="B19" s="27" t="s">
        <v>10</v>
      </c>
      <c r="C19" s="26">
        <v>0</v>
      </c>
      <c r="D19" s="26">
        <f>MonthlyIncome2[[#This Row],[Monthly Amount]]*4</f>
        <v>0</v>
      </c>
      <c r="E19" s="6"/>
      <c r="F19" s="9" t="s">
        <v>38</v>
      </c>
      <c r="G19" s="26">
        <v>0</v>
      </c>
      <c r="H19" s="26">
        <f>MonthlyExpenses3[[#This Row],[Monthly  Amount]]*4</f>
        <v>0</v>
      </c>
      <c r="I19" s="21"/>
    </row>
    <row r="20" spans="1:12" ht="15.75" x14ac:dyDescent="0.25">
      <c r="A20" s="21"/>
      <c r="B20" s="27" t="s">
        <v>11</v>
      </c>
      <c r="C20" s="26">
        <v>0</v>
      </c>
      <c r="D20" s="26">
        <f>MonthlyIncome2[[#This Row],[Monthly Amount]]*4</f>
        <v>0</v>
      </c>
      <c r="E20" s="6"/>
      <c r="F20" s="6" t="s">
        <v>46</v>
      </c>
      <c r="G20" s="26">
        <v>0</v>
      </c>
      <c r="H20" s="26">
        <f>MonthlyExpenses3[[#This Row],[Monthly  Amount]]*4</f>
        <v>0</v>
      </c>
      <c r="I20" s="21"/>
    </row>
    <row r="21" spans="1:12" ht="15.75" x14ac:dyDescent="0.25">
      <c r="A21" s="21"/>
      <c r="B21" s="27" t="s">
        <v>12</v>
      </c>
      <c r="C21" s="26">
        <v>0</v>
      </c>
      <c r="D21" s="26">
        <f>MonthlyIncome2[[#This Row],[Monthly Amount]]*4</f>
        <v>0</v>
      </c>
      <c r="E21" s="6"/>
      <c r="F21" s="9" t="s">
        <v>47</v>
      </c>
      <c r="G21" s="26">
        <v>0</v>
      </c>
      <c r="H21" s="26">
        <f>MonthlyExpenses3[[#This Row],[Monthly  Amount]]*4</f>
        <v>0</v>
      </c>
      <c r="I21" s="21"/>
    </row>
    <row r="22" spans="1:12" ht="15.75" x14ac:dyDescent="0.25">
      <c r="A22" s="21"/>
      <c r="B22" s="6" t="s">
        <v>15</v>
      </c>
      <c r="C22" s="26">
        <v>0</v>
      </c>
      <c r="D22" s="26">
        <f>MonthlyIncome2[[#This Row],[Monthly Amount]]*4</f>
        <v>0</v>
      </c>
      <c r="E22" s="6"/>
      <c r="F22" s="9" t="s">
        <v>13</v>
      </c>
      <c r="G22" s="26">
        <v>0</v>
      </c>
      <c r="H22" s="26">
        <f>MonthlyExpenses3[[#This Row],[Monthly  Amount]]*4</f>
        <v>0</v>
      </c>
      <c r="I22" s="21"/>
    </row>
    <row r="23" spans="1:12" ht="15.75" x14ac:dyDescent="0.25">
      <c r="A23" s="21"/>
      <c r="B23" s="28" t="s">
        <v>16</v>
      </c>
      <c r="C23" s="26">
        <v>0</v>
      </c>
      <c r="D23" s="26">
        <f>MonthlyIncome2[[#This Row],[Monthly Amount]]*4</f>
        <v>0</v>
      </c>
      <c r="E23" s="2"/>
      <c r="F23" s="9" t="s">
        <v>39</v>
      </c>
      <c r="G23" s="26">
        <v>0</v>
      </c>
      <c r="H23" s="26">
        <f>MonthlyExpenses3[[#This Row],[Monthly  Amount]]*4</f>
        <v>0</v>
      </c>
      <c r="I23" s="21"/>
    </row>
    <row r="24" spans="1:12" ht="15.75" x14ac:dyDescent="0.25">
      <c r="A24" s="21"/>
      <c r="B24" s="27" t="s">
        <v>18</v>
      </c>
      <c r="C24" s="26">
        <v>0</v>
      </c>
      <c r="D24" s="26">
        <f>MonthlyIncome2[[#This Row],[Monthly Amount]]*4</f>
        <v>0</v>
      </c>
      <c r="E24" s="2"/>
      <c r="F24" s="9" t="s">
        <v>11</v>
      </c>
      <c r="G24" s="26">
        <v>0</v>
      </c>
      <c r="H24" s="26">
        <f>MonthlyExpenses3[[#This Row],[Monthly  Amount]]*4</f>
        <v>0</v>
      </c>
      <c r="I24" s="24"/>
      <c r="J24" s="2"/>
      <c r="K24" s="2"/>
      <c r="L24" s="1"/>
    </row>
    <row r="25" spans="1:12" ht="15.75" x14ac:dyDescent="0.25">
      <c r="A25" s="21"/>
      <c r="B25" s="29" t="s">
        <v>19</v>
      </c>
      <c r="C25" s="26">
        <v>0</v>
      </c>
      <c r="D25" s="26">
        <f>MonthlyIncome2[[#This Row],[Monthly Amount]]*4</f>
        <v>0</v>
      </c>
      <c r="E25" s="2"/>
      <c r="F25" s="9" t="s">
        <v>48</v>
      </c>
      <c r="G25" s="26">
        <v>0</v>
      </c>
      <c r="H25" s="26">
        <f>MonthlyExpenses3[[#This Row],[Monthly  Amount]]*4</f>
        <v>0</v>
      </c>
      <c r="I25" s="21"/>
      <c r="L25" s="1"/>
    </row>
    <row r="26" spans="1:12" ht="15.75" x14ac:dyDescent="0.25">
      <c r="A26" s="21"/>
      <c r="B26" s="27" t="s">
        <v>21</v>
      </c>
      <c r="C26" s="26">
        <v>0</v>
      </c>
      <c r="D26" s="26">
        <f>MonthlyIncome2[[#This Row],[Monthly Amount]]*4</f>
        <v>0</v>
      </c>
      <c r="E26" s="2"/>
      <c r="F26" s="9" t="s">
        <v>40</v>
      </c>
      <c r="G26" s="26">
        <v>0</v>
      </c>
      <c r="H26" s="26">
        <f>MonthlyExpenses3[[#This Row],[Monthly  Amount]]*4</f>
        <v>0</v>
      </c>
      <c r="I26" s="21"/>
      <c r="L26" s="1"/>
    </row>
    <row r="27" spans="1:12" ht="15.75" x14ac:dyDescent="0.25">
      <c r="A27" s="21"/>
      <c r="B27" s="27" t="s">
        <v>23</v>
      </c>
      <c r="C27" s="26">
        <v>0</v>
      </c>
      <c r="D27" s="26">
        <f>MonthlyIncome2[[#This Row],[Monthly Amount]]*4</f>
        <v>0</v>
      </c>
      <c r="E27" s="2"/>
      <c r="F27" s="9" t="s">
        <v>41</v>
      </c>
      <c r="G27" s="26">
        <v>0</v>
      </c>
      <c r="H27" s="26">
        <f>MonthlyExpenses3[[#This Row],[Monthly  Amount]]*4</f>
        <v>0</v>
      </c>
      <c r="I27" s="21"/>
      <c r="L27" s="1"/>
    </row>
    <row r="28" spans="1:12" ht="15.75" x14ac:dyDescent="0.25">
      <c r="A28" s="21"/>
      <c r="B28" s="27" t="s">
        <v>34</v>
      </c>
      <c r="C28" s="26">
        <v>0</v>
      </c>
      <c r="D28" s="26">
        <f>MonthlyIncome2[[#This Row],[Monthly Amount]]*4</f>
        <v>0</v>
      </c>
      <c r="E28" s="2"/>
      <c r="F28" s="9" t="s">
        <v>17</v>
      </c>
      <c r="G28" s="26">
        <v>0</v>
      </c>
      <c r="H28" s="26">
        <f>MonthlyExpenses3[[#This Row],[Monthly  Amount]]*4</f>
        <v>0</v>
      </c>
      <c r="I28" s="21"/>
      <c r="L28" s="1"/>
    </row>
    <row r="29" spans="1:12" ht="15.75" x14ac:dyDescent="0.25">
      <c r="A29" s="21"/>
      <c r="B29" s="27" t="s">
        <v>25</v>
      </c>
      <c r="C29" s="26">
        <v>0</v>
      </c>
      <c r="D29" s="26">
        <f>MonthlyIncome2[[#This Row],[Monthly Amount]]*4</f>
        <v>0</v>
      </c>
      <c r="E29" s="2"/>
      <c r="F29" s="9" t="s">
        <v>49</v>
      </c>
      <c r="G29" s="26">
        <v>0</v>
      </c>
      <c r="H29" s="26">
        <f>MonthlyExpenses3[[#This Row],[Monthly  Amount]]*4</f>
        <v>0</v>
      </c>
      <c r="I29" s="21"/>
      <c r="L29" s="1"/>
    </row>
    <row r="30" spans="1:12" ht="15.75" x14ac:dyDescent="0.25">
      <c r="A30" s="21"/>
      <c r="B30" s="6" t="s">
        <v>14</v>
      </c>
      <c r="C30" s="30">
        <f>SUBTOTAL(109,MonthlyIncome2[Monthly Amount])</f>
        <v>0</v>
      </c>
      <c r="D30" s="30">
        <f>SUBTOTAL(109,MonthlyIncome2[Per Term])</f>
        <v>0</v>
      </c>
      <c r="E30" s="2"/>
      <c r="F30" s="6" t="s">
        <v>42</v>
      </c>
      <c r="G30" s="26">
        <v>0</v>
      </c>
      <c r="H30" s="26">
        <f>MonthlyExpenses3[[#This Row],[Monthly  Amount]]*4</f>
        <v>0</v>
      </c>
      <c r="I30" s="21"/>
      <c r="L30" s="1"/>
    </row>
    <row r="31" spans="1:12" ht="15.75" x14ac:dyDescent="0.25">
      <c r="A31" s="21"/>
      <c r="B31" s="2"/>
      <c r="C31" s="2"/>
      <c r="D31" s="2"/>
      <c r="E31" s="2"/>
      <c r="F31" s="6" t="s">
        <v>43</v>
      </c>
      <c r="G31" s="26">
        <v>0</v>
      </c>
      <c r="H31" s="26">
        <f>MonthlyExpenses3[[#This Row],[Monthly  Amount]]*4</f>
        <v>0</v>
      </c>
      <c r="I31" s="21"/>
      <c r="L31" s="1"/>
    </row>
    <row r="32" spans="1:12" ht="13.5" customHeight="1" x14ac:dyDescent="0.25">
      <c r="A32" s="21"/>
      <c r="B32" s="2"/>
      <c r="C32" s="2"/>
      <c r="D32" s="2"/>
      <c r="E32" s="2"/>
      <c r="F32" s="6" t="s">
        <v>50</v>
      </c>
      <c r="G32" s="26">
        <v>0</v>
      </c>
      <c r="H32" s="26">
        <f>MonthlyExpenses3[[#This Row],[Monthly  Amount]]*4</f>
        <v>0</v>
      </c>
      <c r="I32" s="21"/>
      <c r="L32" s="14"/>
    </row>
    <row r="33" spans="1:12" ht="15.75" customHeight="1" x14ac:dyDescent="0.25">
      <c r="A33" s="21"/>
      <c r="B33" s="21"/>
      <c r="C33" s="21"/>
      <c r="D33" s="21"/>
      <c r="E33" s="21"/>
      <c r="F33" s="6" t="s">
        <v>22</v>
      </c>
      <c r="G33" s="26">
        <v>0</v>
      </c>
      <c r="H33" s="26">
        <f>MonthlyExpenses3[[#This Row],[Monthly  Amount]]*4</f>
        <v>0</v>
      </c>
      <c r="I33" s="21"/>
      <c r="L33" s="14"/>
    </row>
    <row r="34" spans="1:12" s="13" customFormat="1" ht="15.75" x14ac:dyDescent="0.25">
      <c r="A34" s="21"/>
      <c r="B34" s="21"/>
      <c r="C34" s="21"/>
      <c r="D34" s="21"/>
      <c r="E34" s="21"/>
      <c r="F34" s="6" t="s">
        <v>44</v>
      </c>
      <c r="G34" s="33">
        <v>0</v>
      </c>
      <c r="H34" s="33">
        <f>MonthlyExpenses3[[#This Row],[Monthly  Amount]]*4</f>
        <v>0</v>
      </c>
      <c r="I34" s="21"/>
      <c r="J34"/>
      <c r="K34"/>
    </row>
    <row r="35" spans="1:12" s="13" customFormat="1" ht="15.75" x14ac:dyDescent="0.25">
      <c r="A35" s="21"/>
      <c r="B35" s="21"/>
      <c r="C35" s="21"/>
      <c r="D35" s="21"/>
      <c r="E35" s="21"/>
      <c r="F35" s="34" t="s">
        <v>25</v>
      </c>
      <c r="G35" s="35">
        <v>0</v>
      </c>
      <c r="H35" s="35">
        <f>MonthlyExpenses3[[#This Row],[Monthly  Amount]]*4</f>
        <v>0</v>
      </c>
      <c r="I35" s="21"/>
      <c r="J35" s="21"/>
      <c r="K35" s="21"/>
    </row>
    <row r="36" spans="1:12" s="13" customFormat="1" ht="15.75" x14ac:dyDescent="0.25">
      <c r="A36" s="21"/>
      <c r="B36" s="21"/>
      <c r="C36" s="21"/>
      <c r="D36" s="21"/>
      <c r="E36" s="21"/>
      <c r="F36" s="34" t="s">
        <v>14</v>
      </c>
      <c r="G36" s="36">
        <f>SUBTOTAL(109,MonthlyExpenses3[Monthly  Amount])</f>
        <v>0</v>
      </c>
      <c r="H36" s="36">
        <f>SUBTOTAL(109,MonthlyExpenses3[Per Term])</f>
        <v>0</v>
      </c>
      <c r="I36" s="21"/>
      <c r="J36" s="21"/>
      <c r="K36" s="21"/>
    </row>
    <row r="37" spans="1:12" s="13" customFormat="1" x14ac:dyDescent="0.25">
      <c r="A37" s="21"/>
      <c r="B37" s="21"/>
      <c r="C37" s="21"/>
      <c r="D37" s="21"/>
      <c r="E37" s="21"/>
      <c r="F37" s="24"/>
      <c r="G37" s="24"/>
      <c r="H37" s="24"/>
      <c r="I37" s="21"/>
      <c r="J37"/>
      <c r="K37"/>
    </row>
    <row r="38" spans="1:12" x14ac:dyDescent="0.25">
      <c r="A38" s="21"/>
      <c r="B38" s="21"/>
      <c r="C38" s="21"/>
      <c r="D38" s="21"/>
      <c r="E38" s="21"/>
      <c r="F38" s="21"/>
      <c r="G38" s="21"/>
      <c r="H38" s="21"/>
      <c r="I38" s="21"/>
    </row>
    <row r="39" spans="1:12" ht="18.75" x14ac:dyDescent="0.25">
      <c r="A39" s="21"/>
      <c r="B39" s="56" t="s">
        <v>20</v>
      </c>
      <c r="C39" s="56"/>
      <c r="D39" s="24"/>
      <c r="E39" s="21"/>
      <c r="F39" s="56" t="s">
        <v>4</v>
      </c>
      <c r="G39" s="56"/>
      <c r="H39" s="24"/>
      <c r="I39" s="45"/>
    </row>
    <row r="40" spans="1:12" ht="15.75" x14ac:dyDescent="0.25">
      <c r="A40" s="21"/>
      <c r="B40" s="34" t="s">
        <v>5</v>
      </c>
      <c r="C40" s="37" t="s">
        <v>8</v>
      </c>
      <c r="D40" s="37" t="s">
        <v>30</v>
      </c>
      <c r="E40" s="38"/>
      <c r="F40" s="34" t="s">
        <v>5</v>
      </c>
      <c r="G40" s="37" t="s">
        <v>8</v>
      </c>
      <c r="H40" s="37" t="s">
        <v>45</v>
      </c>
      <c r="I40" s="45"/>
    </row>
    <row r="41" spans="1:12" ht="15.75" x14ac:dyDescent="0.25">
      <c r="A41" s="21"/>
      <c r="B41" s="39" t="s">
        <v>51</v>
      </c>
      <c r="C41" s="40">
        <v>0</v>
      </c>
      <c r="D41" s="48">
        <f>SemesterExpenses95[[#This Row],[Term Amount]]/4</f>
        <v>0</v>
      </c>
      <c r="E41" s="38"/>
      <c r="F41" s="39" t="s">
        <v>9</v>
      </c>
      <c r="G41" s="40">
        <v>0</v>
      </c>
      <c r="H41" s="48">
        <f>SemesterExpenses4[[#This Row],[Term Amount]]/4</f>
        <v>0</v>
      </c>
      <c r="I41" s="45"/>
    </row>
    <row r="42" spans="1:12" ht="15.75" x14ac:dyDescent="0.25">
      <c r="A42" s="21"/>
      <c r="B42" s="39" t="s">
        <v>35</v>
      </c>
      <c r="C42" s="40">
        <v>0</v>
      </c>
      <c r="D42" s="48">
        <f>SemesterExpenses95[[#This Row],[Term Amount]]/4</f>
        <v>0</v>
      </c>
      <c r="E42" s="38"/>
      <c r="F42" s="39" t="s">
        <v>36</v>
      </c>
      <c r="G42" s="40">
        <v>0</v>
      </c>
      <c r="H42" s="48">
        <f>SemesterExpenses4[[#This Row],[Term Amount]]/4</f>
        <v>0</v>
      </c>
      <c r="I42" s="45"/>
    </row>
    <row r="43" spans="1:12" ht="15.75" x14ac:dyDescent="0.25">
      <c r="A43" s="21"/>
      <c r="B43" s="41" t="s">
        <v>24</v>
      </c>
      <c r="C43" s="35">
        <v>0</v>
      </c>
      <c r="D43" s="49">
        <f>SemesterExpenses95[[#This Row],[Term Amount]]/4</f>
        <v>0</v>
      </c>
      <c r="E43" s="38"/>
      <c r="F43" s="41" t="s">
        <v>53</v>
      </c>
      <c r="G43" s="35">
        <v>0</v>
      </c>
      <c r="H43" s="49">
        <f>SemesterExpenses4[[#This Row],[Term Amount]]/4</f>
        <v>0</v>
      </c>
      <c r="I43" s="45"/>
    </row>
    <row r="44" spans="1:12" ht="15.75" x14ac:dyDescent="0.25">
      <c r="A44" s="21"/>
      <c r="B44" s="39" t="s">
        <v>52</v>
      </c>
      <c r="C44" s="35">
        <v>0</v>
      </c>
      <c r="D44" s="49">
        <f>SemesterExpenses95[[#This Row],[Term Amount]]/4</f>
        <v>0</v>
      </c>
      <c r="E44" s="38"/>
      <c r="F44" s="41" t="s">
        <v>25</v>
      </c>
      <c r="G44" s="35">
        <v>0</v>
      </c>
      <c r="H44" s="49">
        <f>SemesterExpenses4[[#This Row],[Term Amount]]/4</f>
        <v>0</v>
      </c>
      <c r="I44" s="45"/>
    </row>
    <row r="45" spans="1:12" ht="15.75" x14ac:dyDescent="0.25">
      <c r="A45" s="21"/>
      <c r="B45" s="41" t="s">
        <v>14</v>
      </c>
      <c r="C45" s="46">
        <f>SUBTOTAL(109,SemesterExpenses95[Term Amount])</f>
        <v>0</v>
      </c>
      <c r="D45" s="46">
        <f>SUBTOTAL(109,SemesterExpenses95[Per Month**])</f>
        <v>0</v>
      </c>
      <c r="E45" s="38"/>
      <c r="F45" s="42" t="s">
        <v>14</v>
      </c>
      <c r="G45" s="47">
        <f>SUBTOTAL(109,SemesterExpenses4[Term Amount])</f>
        <v>0</v>
      </c>
      <c r="H45" s="47">
        <f>SUBTOTAL(109,SemesterExpenses4[Per Month **])</f>
        <v>0</v>
      </c>
      <c r="I45" s="45"/>
    </row>
    <row r="46" spans="1:12" ht="19.5" customHeight="1" x14ac:dyDescent="0.25">
      <c r="A46" s="21"/>
      <c r="B46" s="38"/>
      <c r="C46" s="34"/>
      <c r="D46" s="34"/>
      <c r="E46" s="21"/>
      <c r="F46" s="21"/>
      <c r="G46" s="21"/>
      <c r="H46" s="21"/>
      <c r="I46" s="21"/>
    </row>
    <row r="47" spans="1:12" x14ac:dyDescent="0.25">
      <c r="A47" s="21"/>
      <c r="B47" s="58" t="s">
        <v>26</v>
      </c>
      <c r="C47" s="58"/>
      <c r="D47" s="58"/>
      <c r="E47" s="21"/>
      <c r="F47" s="24"/>
      <c r="G47" s="24"/>
      <c r="H47" s="24"/>
      <c r="I47" s="45"/>
    </row>
    <row r="48" spans="1:12" ht="15" customHeight="1" x14ac:dyDescent="0.25">
      <c r="A48" s="21"/>
      <c r="B48" s="57" t="s">
        <v>31</v>
      </c>
      <c r="C48" s="57"/>
      <c r="D48" s="57"/>
      <c r="E48" s="21"/>
      <c r="F48" s="21"/>
      <c r="G48" s="21"/>
      <c r="H48" s="21"/>
      <c r="I48" s="21"/>
    </row>
    <row r="49" spans="1:9" ht="19.5" customHeight="1" x14ac:dyDescent="0.25">
      <c r="A49" s="21"/>
      <c r="B49" s="57"/>
      <c r="C49" s="57"/>
      <c r="D49" s="57"/>
      <c r="E49" s="21"/>
      <c r="F49" s="21"/>
      <c r="G49" s="21"/>
      <c r="H49" s="21"/>
      <c r="I49" s="21"/>
    </row>
    <row r="50" spans="1:9" hidden="1" x14ac:dyDescent="0.25">
      <c r="I50" s="21"/>
    </row>
    <row r="51" spans="1:9" hidden="1" x14ac:dyDescent="0.25"/>
  </sheetData>
  <sheetProtection algorithmName="SHA-512" hashValue="Rt+bmRLymnltTj9t+aa/GJv3fPQaKfdVYWUAx9UsmPmZwMWQTauU7JzxKG50jsUhjd1+MfzNq+0jWjV5ddtxvA==" saltValue="v7lHwoRTB+vdk6fUPLcOIg==" spinCount="100000" sheet="1" objects="1" scenarios="1" formatCells="0" formatColumns="0" formatRows="0" insertColumns="0" insertRows="0" insertHyperlinks="0" deleteColumns="0" deleteRows="0" sort="0" autoFilter="0" pivotTables="0"/>
  <dataConsolidate/>
  <mergeCells count="11">
    <mergeCell ref="F16:G16"/>
    <mergeCell ref="F39:G39"/>
    <mergeCell ref="B39:C39"/>
    <mergeCell ref="B16:C16"/>
    <mergeCell ref="B48:D49"/>
    <mergeCell ref="B47:D47"/>
    <mergeCell ref="B3:C3"/>
    <mergeCell ref="B4:C4"/>
    <mergeCell ref="B6:C6"/>
    <mergeCell ref="B9:C9"/>
    <mergeCell ref="B12:C12"/>
  </mergeCells>
  <conditionalFormatting sqref="B4:D4">
    <cfRule type="dataBar" priority="3">
      <dataBar showValue="0">
        <cfvo type="num" val="0"/>
        <cfvo type="num" val="NetMonthlyIncome"/>
        <color theme="6"/>
      </dataBar>
      <extLst>
        <ext xmlns:x14="http://schemas.microsoft.com/office/spreadsheetml/2009/9/main" uri="{B025F937-C7B1-47D3-B67F-A62EFF666E3E}">
          <x14:id>{E7CFBB41-0232-48EB-BDC8-87743DCE9CB6}</x14:id>
        </ext>
      </extLst>
    </cfRule>
  </conditionalFormatting>
  <conditionalFormatting sqref="B13">
    <cfRule type="cellIs" dxfId="8" priority="2" operator="lessThanOrEqual">
      <formula>-1</formula>
    </cfRule>
    <cfRule type="cellIs" dxfId="7" priority="1" operator="greaterThanOrEqual">
      <formula>1</formula>
    </cfRule>
  </conditionalFormatting>
  <dataValidations count="40">
    <dataValidation errorStyle="information" allowBlank="1" showInputMessage="1" showErrorMessage="1" prompt="Enter the total estimated net (after tax) amount of income that you expect to earn during the term if you will be employed and/or on a co-op work term. " sqref="B18"/>
    <dataValidation allowBlank="1" showInputMessage="1" showErrorMessage="1" prompt="Financial support provided by the government to help parents and guardians with the cost of child care. Enter the total amount that you will receive during the term. " sqref="B19"/>
    <dataValidation allowBlank="1" showInputMessage="1" showErrorMessage="1" prompt="Financial support that one parent pays to the other parent under an agreement or court order to help provide for the daily needs of a child. Enter the total amount that you will receive during the term. " sqref="B20"/>
    <dataValidation allowBlank="1" showInputMessage="1" showErrorMessage="1" prompt="A tax-free monthly payment made to eligible families to help them with the cost of raising children under 18 years of age. Enter the total amount that you will receive during the term. " sqref="B21"/>
    <dataValidation allowBlank="1" showInputMessage="1" showErrorMessage="1" prompt="Provides regular benefits to individuals who lose their jobs through no fault of their own and are available for and able to work, but can't find a job. Enter the total amount that you will receive during the term. " sqref="B22"/>
    <dataValidation allowBlank="1" showInputMessage="1" showErrorMessage="1" prompt="If you will be receiving band funding or band sponsorship living allowance, enter the total amount you will receive for your living allowance during the term." sqref="B23"/>
    <dataValidation allowBlank="1" showInputMessage="1" showErrorMessage="1" prompt="Any income received from Government Social Assistance Programs (i.e. BC Employment and Assistance Program for Persons with Disabilities, Work BC). Enter total amount you will receive during the term." sqref="B24"/>
    <dataValidation allowBlank="1" showInputMessage="1" showErrorMessage="1" prompt="Interest payments, dividends, capital gains collected upon the sale of a security or other assets, and any other profit made through an investment of any kind. Enter the total estimated amount you will receive during the term." sqref="B25"/>
    <dataValidation allowBlank="1" showInputMessage="1" showErrorMessage="1" prompt="Enter the total estimated net (after tax) amount of employment income that your spouse/common law partner will earn during the term." sqref="B26"/>
    <dataValidation allowBlank="1" showInputMessage="1" showErrorMessage="1" prompt="Financial support to help with living expenses paid to a former spouse under an agreement or court order. Enter the total amount you will receive during the term." sqref="B27"/>
    <dataValidation allowBlank="1" showInputMessage="1" showErrorMessage="1" prompt="Financial support you will receive including RESPs, scholarship trust funds, support for living expenses, rent payments they will make, room and board, etc. Enter the total amount you will receive during the term.   _x000a_" sqref="B28"/>
    <dataValidation allowBlank="1" showInputMessage="1" showErrorMessage="1" prompt="Enter the total amount of any additional sources of income not detailed in this budget worksheet (i.e. Line of Credit, Band Sponsorship)." sqref="B29"/>
    <dataValidation allowBlank="1" showInputMessage="1" showErrorMessage="1" prompt="Provincial or State Government Assistance (i.e. StudentAid BC) that you expect to receive. Enter the total amount that you will receive for the term. " sqref="B41"/>
    <dataValidation allowBlank="1" showInputMessage="1" showErrorMessage="1" prompt="Enter the total amount of confirmed scholarships, bursaries, or awards that you will receive during  the term" sqref="B42"/>
    <dataValidation allowBlank="1" showInputMessage="1" showErrorMessage="1" prompt="Money that you already have and can use towards this term. Enter the total amount of savings you plan to use towards this term." sqref="B43"/>
    <dataValidation allowBlank="1" showInputMessage="1" showErrorMessage="1" prompt="Enter the total amount of any other sources of income not detailed in this budget worksheet." sqref="B44"/>
    <dataValidation allowBlank="1" showInputMessage="1" showErrorMessage="1" prompt="Rent, mortgage payments, and mortgage insurance payments. Enter the total amount you expect to pay during the term." sqref="F18"/>
    <dataValidation allowBlank="1" showInputMessage="1" showErrorMessage="1" prompt="All cost associated with owning a vehicle, including gasoline, insurance, parking, and maintenance. Enter the average total amount you expect to pay during the term." sqref="F19"/>
    <dataValidation allowBlank="1" showInputMessage="1" showErrorMessage="1" prompt="Car Share membership(s), fees, gas, and mileage; public transportation, such as bus fare/passes, taxis, and carpools. Enter the average total amount you expect to pay during the term._x000a_" sqref="F20"/>
    <dataValidation allowBlank="1" showInputMessage="1" showErrorMessage="1" prompt="Basic/packaged cable and streaming services (Netflix, Amazon, etc).  Enter the total amount you expect to pay during the term." sqref="F21"/>
    <dataValidation allowBlank="1" showInputMessage="1" showErrorMessage="1" prompt="Enter the total amount you expect to pay during the term. If your bill varies each month, enter the average total amount." sqref="F22 F31"/>
    <dataValidation allowBlank="1" showInputMessage="1" showErrorMessage="1" prompt="If you have child care expenses, enter the total amount you are required to pay during the term." sqref="F23"/>
    <dataValidation allowBlank="1" showInputMessage="1" showErrorMessage="1" prompt="Financial support that one parent pays to the other parent under an agreement or court order to help provide for the daily needs of a child. If you are required to make these payments, enter the total amount you are required to pay during the term." sqref="F24"/>
    <dataValidation allowBlank="1" showInputMessage="1" showErrorMessage="1" prompt="Clothing, personal care (hygiene), and gifts. Enter the average total amount you expect to pay during the term._x000a_" sqref="F25"/>
    <dataValidation allowBlank="1" showInputMessage="1" showErrorMessage="1" prompt="Credit card debt, student loan repayment, and line of credit payments. Enter the average total amount you expect to pay during the term." sqref="F26"/>
    <dataValidation allowBlank="1" showInputMessage="1" showErrorMessage="1" prompt="Hobbies, sports, social activities, movies, subscriptions (excluding streaming services), etc. Enter the average total amount you expect to pay during the term." sqref="F27"/>
    <dataValidation allowBlank="1" showInputMessage="1" showErrorMessage="1" prompt="Food and beverages purchased at grocery, produce, or health food store. Enter the average total amount you expect to pay during the term." sqref="F28"/>
    <dataValidation allowBlank="1" showInputMessage="1" showErrorMessage="1" prompt="All food and beverages purchased on-campus, or from a restaurant, pub, or fast-food chain. Enter the average total amount you expect to pay during the term." sqref="F29"/>
    <dataValidation allowBlank="1" showInputMessage="1" showErrorMessage="1" prompt="Enter the total amount you expect to pay during the term." sqref="F30"/>
    <dataValidation allowBlank="1" showInputMessage="1" showErrorMessage="1" prompt="Monthly MSP payments and any medical, prescriptive, or dental costs not covered by a medical plan. Enter the average total amount you expect to pay during the term." sqref="F32"/>
    <dataValidation allowBlank="1" showInputMessage="1" showErrorMessage="1" prompt="Heat, hot water, and hydro. Enter the average total amount you expect to pay during the term." sqref="F33"/>
    <dataValidation allowBlank="1" showInputMessage="1" showErrorMessage="1" prompt="Enter the total amount that you plan to put away or invest as savings during the term (i.e. RRSPs, TSFAs)  " sqref="F34"/>
    <dataValidation allowBlank="1" showInputMessage="1" showErrorMessage="1" prompt="Enter the total amount of any other expenses not detailed in this budget worksheet." sqref="F35"/>
    <dataValidation allowBlank="1" showInputMessage="1" showErrorMessage="1" prompt="Enter the total amount of tuition from your course registration for the term. Note: You can combine tuition &amp; fees into one amount, if desired." sqref="F41"/>
    <dataValidation allowBlank="1" showInputMessage="1" showErrorMessage="1" prompt="Enter the total amount of required fees from your course registration for the term. Note: You can combine tuition &amp; fees into one amount, if desired." sqref="F42"/>
    <dataValidation allowBlank="1" showInputMessage="1" showErrorMessage="1" prompt="Textbooks, notebooks, writing instruments, technology, or materials. Enter the total amount for your studies for the term" sqref="F43"/>
    <dataValidation allowBlank="1" showInputMessage="1" showErrorMessage="1" prompt="Enter the total amount of any other term expenses not detailed in this budget worksheet." sqref="F44"/>
    <dataValidation type="decimal" errorStyle="warning" operator="greaterThanOrEqual" allowBlank="1" showInputMessage="1" showErrorMessage="1" error="Please enter a number equal to or greater than 0." sqref="C18:D29">
      <formula1>0</formula1>
    </dataValidation>
    <dataValidation type="decimal" errorStyle="warning" operator="greaterThanOrEqual" allowBlank="1" showInputMessage="1" showErrorMessage="1" error="Please enter a number" sqref="G18:H35 C41:D44">
      <formula1>0</formula1>
    </dataValidation>
    <dataValidation errorStyle="warning" allowBlank="1" showInputMessage="1" showErrorMessage="1" error="Please enter a number " sqref="G41:H44"/>
  </dataValidations>
  <pageMargins left="0.25" right="0.25" top="0.75" bottom="0.75" header="0.3" footer="0.3"/>
  <pageSetup scale="60" orientation="portrait" r:id="rId1"/>
  <headerFooter>
    <oddHeader xml:space="preserve">&amp;L&amp;G&amp;R&amp;"-,Bold"&amp;16&amp;K000000myCap Money Machine    &amp;K01+000h&amp;14 &amp;K000000  &amp;"-,Regular"
Financial Aid and Awards     &amp;K01+000h&amp;K000000  </oddHeader>
    <oddFooter>&amp;C&amp;12&amp;K000000Financial Aid &amp; Awards 
Registrar's Office, Birch 230, 2055 Purcell Way, North Vancouver, BC  V7J 3H5
capilanou.ca/financial-aid</oddFooter>
  </headerFooter>
  <drawing r:id="rId2"/>
  <legacyDrawingHF r:id="rId3"/>
  <tableParts count="4">
    <tablePart r:id="rId4"/>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dataBar" id="{E7CFBB41-0232-48EB-BDC8-87743DCE9CB6}">
            <x14:dataBar minLength="0" maxLength="100">
              <x14:cfvo type="num">
                <xm:f>0</xm:f>
              </x14:cfvo>
              <x14:cfvo type="num">
                <xm:f>NetMonthlyIncome</xm:f>
              </x14:cfvo>
              <x14:negativeFillColor rgb="FFFF0000"/>
              <x14:axisColor rgb="FF000000"/>
            </x14:dataBar>
          </x14:cfRule>
          <xm:sqref>B4:D4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workbookViewId="0">
      <selection activeCell="B3" sqref="B3"/>
    </sheetView>
  </sheetViews>
  <sheetFormatPr defaultRowHeight="15" x14ac:dyDescent="0.25"/>
  <sheetData>
    <row r="2" spans="1:2" x14ac:dyDescent="0.25">
      <c r="A2" s="15" t="s">
        <v>28</v>
      </c>
      <c r="B2" s="15">
        <f>'Money Machine'!Monthly_Income</f>
        <v>0</v>
      </c>
    </row>
    <row r="3" spans="1:2" x14ac:dyDescent="0.25">
      <c r="A3" s="15" t="s">
        <v>27</v>
      </c>
      <c r="B3" s="15">
        <f>'Money Machine'!NetMonthlyExpenses</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Money Machine</vt:lpstr>
      <vt:lpstr>Chart Data2</vt:lpstr>
      <vt:lpstr>'Money Machine'!Monthly_Income</vt:lpstr>
      <vt:lpstr>'Money Machine'!NetMonthlyExpenses</vt:lpstr>
      <vt:lpstr>'Money Machine'!Print_Area</vt:lpstr>
    </vt:vector>
  </TitlesOfParts>
  <Company>Capilano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 Services</dc:creator>
  <cp:lastModifiedBy>I.T. Services</cp:lastModifiedBy>
  <cp:lastPrinted>2017-10-02T19:44:58Z</cp:lastPrinted>
  <dcterms:created xsi:type="dcterms:W3CDTF">2017-09-08T22:48:38Z</dcterms:created>
  <dcterms:modified xsi:type="dcterms:W3CDTF">2018-10-02T21:40:09Z</dcterms:modified>
</cp:coreProperties>
</file>